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California Volunteers\_CSC\AmeriCorps Department\2020 Grantmaking\Requests for Applications\FY 19 Targeted Funding Opportunity\Forms\"/>
    </mc:Choice>
  </mc:AlternateContent>
  <xr:revisionPtr revIDLastSave="0" documentId="13_ncr:1_{40EA059E-161F-4C35-AE56-805923BBF2DF}" xr6:coauthVersionLast="41" xr6:coauthVersionMax="41" xr10:uidLastSave="{00000000-0000-0000-0000-000000000000}"/>
  <bookViews>
    <workbookView xWindow="-24120" yWindow="1185" windowWidth="24240" windowHeight="13140" xr2:uid="{00000000-000D-0000-FFFF-FFFF00000000}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(Auto-entry)'!$A$1:$H$58</definedName>
    <definedName name="_xlnm.Print_Area" localSheetId="0">'Budget Narrative'!$A$1:$H$155</definedName>
    <definedName name="_xlnm.Print_Titles" localSheetId="0">'Budget Narrative'!$1:$6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H12" i="1" s="1"/>
  <c r="E13" i="1"/>
  <c r="E14" i="1"/>
  <c r="E15" i="1"/>
  <c r="H15" i="1" s="1"/>
  <c r="E11" i="1"/>
  <c r="H104" i="1"/>
  <c r="H100" i="1"/>
  <c r="H96" i="1"/>
  <c r="H91" i="1"/>
  <c r="H25" i="1"/>
  <c r="H32" i="1"/>
  <c r="H33" i="1"/>
  <c r="H43" i="1"/>
  <c r="H44" i="1"/>
  <c r="H54" i="1"/>
  <c r="H60" i="1"/>
  <c r="H11" i="1"/>
  <c r="H13" i="1"/>
  <c r="H14" i="1"/>
  <c r="H19" i="1"/>
  <c r="H26" i="1"/>
  <c r="H45" i="1"/>
  <c r="H55" i="1"/>
  <c r="H61" i="1"/>
  <c r="H20" i="1"/>
  <c r="H27" i="1"/>
  <c r="H34" i="1"/>
  <c r="H39" i="1"/>
  <c r="H46" i="1"/>
  <c r="H50" i="1"/>
  <c r="H56" i="1"/>
  <c r="H62" i="1"/>
  <c r="H66" i="1"/>
  <c r="H71" i="1"/>
  <c r="H72" i="1"/>
  <c r="H73" i="1"/>
  <c r="H74" i="1"/>
  <c r="H70" i="1"/>
  <c r="G44" i="2"/>
  <c r="G45" i="2"/>
  <c r="G36" i="2"/>
  <c r="G39" i="2"/>
  <c r="G28" i="2"/>
  <c r="G29" i="2"/>
  <c r="G30" i="2"/>
  <c r="G31" i="2"/>
  <c r="G32" i="2"/>
  <c r="G33" i="2"/>
  <c r="G9" i="2"/>
  <c r="G10" i="2"/>
  <c r="G11" i="2"/>
  <c r="G12" i="2"/>
  <c r="G8" i="2"/>
  <c r="E117" i="1"/>
  <c r="G21" i="1"/>
  <c r="G14" i="2" s="1"/>
  <c r="G28" i="1"/>
  <c r="G15" i="2" s="1"/>
  <c r="G35" i="1"/>
  <c r="G16" i="2" s="1"/>
  <c r="G40" i="1"/>
  <c r="G17" i="2" s="1"/>
  <c r="G47" i="1"/>
  <c r="G18" i="2" s="1"/>
  <c r="G51" i="1"/>
  <c r="G19" i="2" s="1"/>
  <c r="G57" i="1"/>
  <c r="G20" i="2" s="1"/>
  <c r="G63" i="1"/>
  <c r="G21" i="2" s="1"/>
  <c r="G67" i="1"/>
  <c r="G22" i="2" s="1"/>
  <c r="G75" i="1"/>
  <c r="G23" i="2" s="1"/>
  <c r="G87" i="1"/>
  <c r="G92" i="1"/>
  <c r="G97" i="1"/>
  <c r="G37" i="2" s="1"/>
  <c r="G101" i="1"/>
  <c r="G38" i="2" s="1"/>
  <c r="G105" i="1"/>
  <c r="G113" i="1"/>
  <c r="G118" i="1"/>
  <c r="G119" i="1" s="1"/>
  <c r="G16" i="1"/>
  <c r="G13" i="2" s="1"/>
  <c r="G34" i="2" l="1"/>
  <c r="G41" i="2" s="1"/>
  <c r="G24" i="2"/>
  <c r="G106" i="1"/>
  <c r="G122" i="1" s="1"/>
  <c r="F29" i="2"/>
  <c r="D29" i="2"/>
  <c r="C29" i="2"/>
  <c r="B29" i="2"/>
  <c r="D87" i="1"/>
  <c r="C87" i="1"/>
  <c r="E82" i="1"/>
  <c r="H82" i="1" s="1"/>
  <c r="H29" i="2" s="1"/>
  <c r="E29" i="2" l="1"/>
  <c r="B154" i="1"/>
  <c r="F47" i="1"/>
  <c r="E47" i="1"/>
  <c r="E18" i="2" s="1"/>
  <c r="F35" i="1"/>
  <c r="E35" i="1"/>
  <c r="E16" i="2" s="1"/>
  <c r="F28" i="1"/>
  <c r="E28" i="1"/>
  <c r="E15" i="2" s="1"/>
  <c r="D34" i="2"/>
  <c r="F21" i="1"/>
  <c r="F14" i="2" s="1"/>
  <c r="F16" i="1"/>
  <c r="F13" i="2" s="1"/>
  <c r="E21" i="1"/>
  <c r="E14" i="2" s="1"/>
  <c r="F28" i="2"/>
  <c r="F30" i="2"/>
  <c r="F31" i="2"/>
  <c r="F32" i="2"/>
  <c r="F33" i="2"/>
  <c r="H45" i="2"/>
  <c r="H118" i="1"/>
  <c r="E118" i="1"/>
  <c r="F118" i="1"/>
  <c r="E9" i="2"/>
  <c r="E10" i="2"/>
  <c r="H12" i="2"/>
  <c r="F9" i="2"/>
  <c r="F10" i="2"/>
  <c r="F11" i="2"/>
  <c r="F12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H8" i="2"/>
  <c r="E8" i="2"/>
  <c r="E105" i="1"/>
  <c r="E39" i="2" s="1"/>
  <c r="E81" i="1"/>
  <c r="E86" i="1"/>
  <c r="E83" i="1"/>
  <c r="E84" i="1"/>
  <c r="E85" i="1"/>
  <c r="E101" i="1"/>
  <c r="E38" i="2" s="1"/>
  <c r="E97" i="1"/>
  <c r="E37" i="2" s="1"/>
  <c r="E92" i="1"/>
  <c r="E36" i="2" s="1"/>
  <c r="E75" i="1"/>
  <c r="E23" i="2" s="1"/>
  <c r="E67" i="1"/>
  <c r="E22" i="2" s="1"/>
  <c r="E63" i="1"/>
  <c r="E21" i="2" s="1"/>
  <c r="E57" i="1"/>
  <c r="E20" i="2" s="1"/>
  <c r="E51" i="1"/>
  <c r="E19" i="2" s="1"/>
  <c r="E40" i="1"/>
  <c r="E17" i="2" s="1"/>
  <c r="H67" i="1"/>
  <c r="H51" i="1"/>
  <c r="H19" i="2" s="1"/>
  <c r="H40" i="1"/>
  <c r="H17" i="2" s="1"/>
  <c r="H21" i="1"/>
  <c r="H14" i="2" s="1"/>
  <c r="H105" i="1"/>
  <c r="H39" i="2" s="1"/>
  <c r="H101" i="1"/>
  <c r="H38" i="2" s="1"/>
  <c r="H97" i="1"/>
  <c r="H92" i="1"/>
  <c r="H36" i="2" s="1"/>
  <c r="F105" i="1"/>
  <c r="F39" i="2" s="1"/>
  <c r="F101" i="1"/>
  <c r="F38" i="2" s="1"/>
  <c r="F97" i="1"/>
  <c r="F37" i="2" s="1"/>
  <c r="F92" i="1"/>
  <c r="F36" i="2" s="1"/>
  <c r="F87" i="1"/>
  <c r="F75" i="1"/>
  <c r="F23" i="2" s="1"/>
  <c r="F67" i="1"/>
  <c r="F22" i="2" s="1"/>
  <c r="F63" i="1"/>
  <c r="F21" i="2" s="1"/>
  <c r="F57" i="1"/>
  <c r="F20" i="2" s="1"/>
  <c r="F51" i="1"/>
  <c r="F19" i="2" s="1"/>
  <c r="F18" i="2"/>
  <c r="F40" i="1"/>
  <c r="F17" i="2" s="1"/>
  <c r="F16" i="2"/>
  <c r="F15" i="2"/>
  <c r="C34" i="2"/>
  <c r="E46" i="2"/>
  <c r="F46" i="2"/>
  <c r="C28" i="2"/>
  <c r="C30" i="2"/>
  <c r="C31" i="2"/>
  <c r="C32" i="2"/>
  <c r="C33" i="2"/>
  <c r="B28" i="2"/>
  <c r="B30" i="2"/>
  <c r="B31" i="2"/>
  <c r="B32" i="2"/>
  <c r="B33" i="2"/>
  <c r="D33" i="2"/>
  <c r="D32" i="2"/>
  <c r="D31" i="2"/>
  <c r="D30" i="2"/>
  <c r="D28" i="2"/>
  <c r="C140" i="1"/>
  <c r="E140" i="1"/>
  <c r="H9" i="2"/>
  <c r="E12" i="2"/>
  <c r="E31" i="2" l="1"/>
  <c r="H84" i="1"/>
  <c r="H46" i="2"/>
  <c r="G46" i="2"/>
  <c r="G47" i="2" s="1"/>
  <c r="G51" i="2" s="1"/>
  <c r="E30" i="2"/>
  <c r="H83" i="1"/>
  <c r="E32" i="2"/>
  <c r="H85" i="1"/>
  <c r="E28" i="2"/>
  <c r="H81" i="1"/>
  <c r="E33" i="2"/>
  <c r="H86" i="1"/>
  <c r="H33" i="2" s="1"/>
  <c r="C88" i="1"/>
  <c r="E126" i="1" s="1"/>
  <c r="H31" i="2"/>
  <c r="H28" i="1"/>
  <c r="H15" i="2" s="1"/>
  <c r="F34" i="2"/>
  <c r="F41" i="2" s="1"/>
  <c r="F77" i="1"/>
  <c r="E87" i="1"/>
  <c r="E106" i="1" s="1"/>
  <c r="H30" i="2"/>
  <c r="H10" i="2"/>
  <c r="H35" i="1"/>
  <c r="H16" i="2" s="1"/>
  <c r="H32" i="2"/>
  <c r="H28" i="2"/>
  <c r="H75" i="1"/>
  <c r="H23" i="2" s="1"/>
  <c r="H47" i="1"/>
  <c r="H18" i="2" s="1"/>
  <c r="F106" i="1"/>
  <c r="E16" i="1"/>
  <c r="F24" i="2"/>
  <c r="H57" i="1"/>
  <c r="H20" i="2" s="1"/>
  <c r="H63" i="1"/>
  <c r="H21" i="2" s="1"/>
  <c r="H37" i="2"/>
  <c r="H22" i="2"/>
  <c r="H16" i="1"/>
  <c r="H13" i="2" s="1"/>
  <c r="H11" i="2"/>
  <c r="E34" i="2"/>
  <c r="E41" i="2" s="1"/>
  <c r="E11" i="2"/>
  <c r="E55" i="2" l="1"/>
  <c r="E128" i="1"/>
  <c r="E57" i="2" s="1"/>
  <c r="C35" i="2"/>
  <c r="H87" i="1"/>
  <c r="H106" i="1" s="1"/>
  <c r="H34" i="2"/>
  <c r="H41" i="2" s="1"/>
  <c r="F111" i="1"/>
  <c r="F44" i="2" s="1"/>
  <c r="F112" i="1"/>
  <c r="E77" i="1"/>
  <c r="H111" i="1" s="1"/>
  <c r="E13" i="2"/>
  <c r="E24" i="2" s="1"/>
  <c r="H24" i="2"/>
  <c r="H77" i="1"/>
  <c r="F113" i="1" l="1"/>
  <c r="F119" i="1" s="1"/>
  <c r="F122" i="1" s="1"/>
  <c r="E127" i="1" s="1"/>
  <c r="E56" i="2" s="1"/>
  <c r="E112" i="1"/>
  <c r="F45" i="2"/>
  <c r="F47" i="2" s="1"/>
  <c r="F51" i="2" s="1"/>
  <c r="E111" i="1"/>
  <c r="E44" i="2" s="1"/>
  <c r="H44" i="2"/>
  <c r="H47" i="2" s="1"/>
  <c r="H51" i="2" s="1"/>
  <c r="H113" i="1"/>
  <c r="H119" i="1" s="1"/>
  <c r="H122" i="1" s="1"/>
  <c r="E45" i="2"/>
  <c r="E129" i="1" l="1"/>
  <c r="E58" i="2" s="1"/>
  <c r="H124" i="1"/>
  <c r="E113" i="1"/>
  <c r="E119" i="1" s="1"/>
  <c r="E122" i="1" s="1"/>
  <c r="E47" i="2"/>
  <c r="E51" i="2" s="1"/>
  <c r="F124" i="1" l="1"/>
  <c r="F53" i="2" s="1"/>
  <c r="G124" i="1"/>
  <c r="G53" i="2" s="1"/>
  <c r="H53" i="2"/>
</calcChain>
</file>

<file path=xl/sharedStrings.xml><?xml version="1.0" encoding="utf-8"?>
<sst xmlns="http://schemas.openxmlformats.org/spreadsheetml/2006/main" count="284" uniqueCount="114">
  <si>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</si>
  <si>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</si>
  <si>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</si>
  <si>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</si>
  <si>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</si>
  <si>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</si>
  <si>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</si>
  <si>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</si>
  <si>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</si>
  <si>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</si>
  <si>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</si>
  <si>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</si>
  <si>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</si>
  <si>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</si>
  <si>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</si>
  <si>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</si>
  <si>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</si>
  <si>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</si>
  <si>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</si>
  <si>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</si>
  <si>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</si>
  <si>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</si>
  <si>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</si>
  <si>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</si>
  <si>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</si>
  <si>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</si>
  <si>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</si>
  <si>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</si>
  <si>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</si>
  <si>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</si>
  <si>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</si>
  <si>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</si>
  <si>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</si>
  <si>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</si>
  <si>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</si>
  <si>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</si>
  <si>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</si>
  <si>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</si>
  <si>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</si>
  <si>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</si>
  <si>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</si>
  <si>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</si>
  <si>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</si>
  <si>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</si>
  <si>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</si>
  <si>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</si>
  <si>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</si>
  <si>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</si>
  <si>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</si>
  <si>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</si>
  <si>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</si>
  <si>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</si>
  <si>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</si>
  <si>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</si>
  <si>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</si>
  <si>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</si>
  <si>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</si>
  <si>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</si>
  <si>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</si>
  <si>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</si>
  <si>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</si>
  <si>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</si>
  <si>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</si>
  <si>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</si>
  <si>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</si>
  <si>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</si>
  <si>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</si>
  <si>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</si>
  <si>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</si>
  <si>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No. of Members with LA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</si>
  <si>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</si>
  <si>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</si>
  <si>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</si>
  <si>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</si>
  <si>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</si>
  <si>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</si>
  <si>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</si>
  <si>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</si>
  <si>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</si>
  <si>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</si>
  <si>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</si>
  <si>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</si>
  <si>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</si>
  <si>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</si>
  <si>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</si>
  <si>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</si>
  <si>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</si>
  <si>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</si>
  <si>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</si>
  <si>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</si>
  <si>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</si>
  <si>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</si>
  <si>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</si>
  <si>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</si>
  <si>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</si>
  <si>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</si>
  <si>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</si>
  <si>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</si>
  <si>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</si>
  <si>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</si>
  <si>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Total of CNCS Share of Sections I and II* .0526 * .40</t>
  </si>
  <si>
    <t>(H) Total of CNCS Share of Sections I and II* .0526 * .60 for CNCS; (G) 10% of Total Program Costs (Sec. I and II of Column E)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</si>
  <si>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</si>
  <si>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</si>
  <si>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Three Quarter Time 1200 hours</t>
  </si>
  <si>
    <t>Column 6</t>
  </si>
  <si>
    <t>State Share</t>
  </si>
  <si>
    <t>CNCS Cost per MSY</t>
  </si>
  <si>
    <t>State Cost per MSY</t>
  </si>
  <si>
    <t>Grantee Cost per MSY</t>
  </si>
  <si>
    <t>2019-2020 CALIFORNIA FOR ALL AMERICORPS</t>
  </si>
  <si>
    <t>BUDGET NARRATIVE</t>
  </si>
  <si>
    <t>BUDGET FORM</t>
  </si>
  <si>
    <r>
      <rPr>
        <b/>
        <sz val="9"/>
        <rFont val="Times"/>
      </rPr>
      <t xml:space="preserve">NOTE: </t>
    </r>
    <r>
      <rPr>
        <sz val="9"/>
        <rFont val="Times"/>
      </rPr>
      <t xml:space="preserve">Applicants requesting funds under Grant Funding Option 2 (Federal Formula with no state grant) must leave "State Share" column empty. Applicants seeking Grant Funding Option 1 (State Leveraged Match with a federal and state grant) must fill in the "State Share" column. Please see page 7 of </t>
    </r>
    <r>
      <rPr>
        <i/>
        <sz val="9"/>
        <rFont val="Times"/>
      </rPr>
      <t>Request for Application</t>
    </r>
    <r>
      <rPr>
        <sz val="9"/>
        <rFont val="Times"/>
      </rPr>
      <t xml:space="preserve"> for additional information.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</si>
</sst>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4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  <font>
      <i/>
      <sz val="9"/>
      <name val="Times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0" xfId="4" applyFont="1" applyAlignment="1" applyProtection="1"/>
    <xf numFmtId="0" fontId="9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0" fontId="21" fillId="3" borderId="0" xfId="4" applyFont="1" applyFill="1" applyAlignment="1" applyProtection="1">
      <alignment horizontal="center" vertical="center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3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3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0" borderId="0" xfId="0" applyAlignment="1" applyProtection="1">
      <alignment wrapText="1"/>
      <protection locked="0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165" fontId="0" fillId="0" borderId="0" xfId="2" applyNumberFormat="1" applyFont="1" applyAlignment="1" applyProtection="1">
      <alignment wrapText="1"/>
      <protection locked="0"/>
    </xf>
    <xf numFmtId="0" fontId="9" fillId="4" borderId="0" xfId="4" applyFont="1" applyFill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2" borderId="0" xfId="4" applyFont="1" applyFill="1" applyAlignment="1" applyProtection="1"/>
    <xf numFmtId="0" fontId="9" fillId="0" borderId="5" xfId="4" applyFont="1" applyBorder="1" applyAlignment="1" applyProtection="1">
      <alignment wrapText="1"/>
    </xf>
    <xf numFmtId="0" fontId="0" fillId="0" borderId="0" xfId="0" applyAlignment="1" applyProtection="1">
      <alignment wrapText="1"/>
    </xf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9" fontId="5" fillId="0" borderId="0" xfId="5" applyFont="1" applyAlignment="1" applyProtection="1">
      <alignment horizontal="center" wrapText="1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7" fillId="0" borderId="0" xfId="4" applyFont="1" applyAlignment="1" applyProtection="1">
      <alignment horizontal="center" wrapText="1"/>
    </xf>
  </cellXfs>
  <cellStyles count="6">
    <cellStyle name="Comma" xfId="1" builtinId="3"/>
    <cellStyle name="Currency" xfId="2" builtinId="4"/>
    <cellStyle name="Currency_narrativecopy.xls" xfId="3" xr:uid="{00000000-0005-0000-0000-000002000000}"/>
    <cellStyle name="Normal" xfId="0" builtinId="0"/>
    <cellStyle name="Normal_narrativecopy.xls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9"/>
  <sheetViews>
    <sheetView tabSelected="1" view="pageBreakPreview" zoomScale="110" zoomScaleNormal="100" zoomScaleSheetLayoutView="110" workbookViewId="0">
      <selection activeCell="A4" sqref="A4:H4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6" width="11.6640625" style="38" customWidth="1"/>
    <col min="7" max="7" width="10.83203125" style="38" customWidth="1"/>
    <col min="8" max="8" width="11.6640625" style="38" customWidth="1"/>
    <col min="9" max="9" width="10.5" style="2" bestFit="1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244" t="s">
        <v>110</v>
      </c>
      <c r="B1" s="244"/>
      <c r="C1" s="244"/>
      <c r="D1" s="244"/>
      <c r="E1" s="244"/>
      <c r="F1" s="244"/>
      <c r="G1" s="244"/>
      <c r="H1" s="244"/>
    </row>
    <row r="2" spans="1:10" ht="16.5">
      <c r="A2" s="245" t="s">
        <v>111</v>
      </c>
      <c r="B2" s="245"/>
      <c r="C2" s="245"/>
      <c r="D2" s="245"/>
      <c r="E2" s="245"/>
      <c r="F2" s="245"/>
      <c r="G2" s="245"/>
      <c r="H2" s="245"/>
    </row>
    <row r="3" spans="1:10" ht="16.5">
      <c r="A3" s="196"/>
      <c r="B3" s="196"/>
      <c r="C3" s="196"/>
      <c r="D3" s="196"/>
      <c r="E3" s="196"/>
      <c r="F3" s="196"/>
      <c r="G3" s="196"/>
      <c r="H3" s="196"/>
    </row>
    <row r="4" spans="1:10" ht="39.75" customHeight="1">
      <c r="A4" s="247" t="s">
        <v>113</v>
      </c>
      <c r="B4" s="247"/>
      <c r="C4" s="247"/>
      <c r="D4" s="247"/>
      <c r="E4" s="247"/>
      <c r="F4" s="247"/>
      <c r="G4" s="247"/>
      <c r="H4" s="247"/>
    </row>
    <row r="5" spans="1:10">
      <c r="A5" s="52"/>
      <c r="B5" s="220" t="s">
        <v>70</v>
      </c>
      <c r="C5" s="220"/>
      <c r="D5" s="220"/>
      <c r="E5" s="221"/>
      <c r="F5" s="221"/>
      <c r="G5" s="221"/>
      <c r="H5" s="221"/>
    </row>
    <row r="6" spans="1:10">
      <c r="A6" s="228" t="s">
        <v>24</v>
      </c>
      <c r="B6" s="229"/>
      <c r="C6" s="220" t="s">
        <v>71</v>
      </c>
      <c r="D6" s="220"/>
      <c r="E6" s="221"/>
      <c r="F6" s="221"/>
      <c r="G6" s="221"/>
      <c r="H6" s="221"/>
    </row>
    <row r="7" spans="1:10" ht="12" customHeight="1">
      <c r="A7" s="53" t="s">
        <v>0</v>
      </c>
      <c r="B7" s="54"/>
      <c r="C7" s="54"/>
      <c r="D7" s="55"/>
      <c r="E7" s="56"/>
      <c r="F7" s="56"/>
      <c r="G7" s="56"/>
      <c r="H7" s="56"/>
      <c r="I7" s="5"/>
      <c r="J7" s="5"/>
    </row>
    <row r="8" spans="1:10" s="6" customFormat="1">
      <c r="A8" s="57"/>
      <c r="B8" s="57"/>
      <c r="C8" s="58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58" t="s">
        <v>105</v>
      </c>
      <c r="I8" s="5"/>
      <c r="J8" s="5"/>
    </row>
    <row r="9" spans="1:10" s="6" customFormat="1">
      <c r="A9" s="94" t="s">
        <v>26</v>
      </c>
      <c r="B9" s="94"/>
      <c r="C9" s="95"/>
      <c r="D9" s="95"/>
      <c r="E9" s="95"/>
      <c r="F9" s="95"/>
      <c r="G9" s="95"/>
      <c r="H9" s="95"/>
      <c r="I9" s="5"/>
      <c r="J9" s="5"/>
    </row>
    <row r="10" spans="1:10" s="6" customFormat="1" ht="51">
      <c r="A10" s="58" t="s">
        <v>27</v>
      </c>
      <c r="B10" s="96" t="s">
        <v>25</v>
      </c>
      <c r="C10" s="97" t="s">
        <v>6</v>
      </c>
      <c r="D10" s="97" t="s">
        <v>86</v>
      </c>
      <c r="E10" s="60" t="s">
        <v>33</v>
      </c>
      <c r="F10" s="60" t="s">
        <v>31</v>
      </c>
      <c r="G10" s="195" t="s">
        <v>106</v>
      </c>
      <c r="H10" s="60" t="s">
        <v>32</v>
      </c>
      <c r="I10" s="5"/>
      <c r="J10" s="5"/>
    </row>
    <row r="11" spans="1:10" s="6" customFormat="1">
      <c r="A11" s="162"/>
      <c r="B11" s="163"/>
      <c r="C11" s="164"/>
      <c r="D11" s="165"/>
      <c r="E11" s="98">
        <f>B11*C11*D11</f>
        <v>0</v>
      </c>
      <c r="F11" s="191">
        <v>0</v>
      </c>
      <c r="G11" s="191">
        <v>0</v>
      </c>
      <c r="H11" s="62">
        <f t="shared" ref="H11:H13" si="0">E11-(F11+G11)</f>
        <v>0</v>
      </c>
      <c r="I11" s="46"/>
      <c r="J11" s="8"/>
    </row>
    <row r="12" spans="1:10" s="6" customFormat="1">
      <c r="A12" s="162"/>
      <c r="B12" s="163"/>
      <c r="C12" s="164"/>
      <c r="D12" s="165"/>
      <c r="E12" s="98">
        <f t="shared" ref="E12:E15" si="1">B12*C12*D12</f>
        <v>0</v>
      </c>
      <c r="F12" s="191">
        <v>0</v>
      </c>
      <c r="G12" s="191">
        <v>0</v>
      </c>
      <c r="H12" s="62">
        <f t="shared" si="0"/>
        <v>0</v>
      </c>
      <c r="I12" s="8"/>
      <c r="J12" s="8"/>
    </row>
    <row r="13" spans="1:10" s="6" customFormat="1">
      <c r="A13" s="162"/>
      <c r="B13" s="163"/>
      <c r="C13" s="164"/>
      <c r="D13" s="165"/>
      <c r="E13" s="98">
        <f t="shared" si="1"/>
        <v>0</v>
      </c>
      <c r="F13" s="191">
        <v>0</v>
      </c>
      <c r="G13" s="191">
        <v>0</v>
      </c>
      <c r="H13" s="62">
        <f t="shared" si="0"/>
        <v>0</v>
      </c>
      <c r="I13" s="8"/>
      <c r="J13" s="8"/>
    </row>
    <row r="14" spans="1:10" s="6" customFormat="1">
      <c r="A14" s="162"/>
      <c r="B14" s="163"/>
      <c r="C14" s="164"/>
      <c r="D14" s="165"/>
      <c r="E14" s="98">
        <f t="shared" si="1"/>
        <v>0</v>
      </c>
      <c r="F14" s="191">
        <v>0</v>
      </c>
      <c r="G14" s="191">
        <v>0</v>
      </c>
      <c r="H14" s="62">
        <f>E14-(F14+G14)</f>
        <v>0</v>
      </c>
      <c r="I14" s="8"/>
      <c r="J14" s="8"/>
    </row>
    <row r="15" spans="1:10" s="9" customFormat="1">
      <c r="A15" s="166"/>
      <c r="B15" s="163"/>
      <c r="C15" s="164"/>
      <c r="D15" s="165"/>
      <c r="E15" s="99">
        <f t="shared" si="1"/>
        <v>0</v>
      </c>
      <c r="F15" s="192">
        <v>0</v>
      </c>
      <c r="G15" s="192">
        <v>0</v>
      </c>
      <c r="H15" s="108">
        <f t="shared" ref="H15" si="2">E15-(F15+G15)</f>
        <v>0</v>
      </c>
      <c r="I15" s="8"/>
      <c r="J15" s="8"/>
    </row>
    <row r="16" spans="1:10" s="11" customFormat="1">
      <c r="A16" s="230" t="s">
        <v>8</v>
      </c>
      <c r="B16" s="211"/>
      <c r="C16" s="211"/>
      <c r="D16" s="211"/>
      <c r="E16" s="101">
        <f>SUM(E11:E15)</f>
        <v>0</v>
      </c>
      <c r="F16" s="101">
        <f>SUM(F11:F15)</f>
        <v>0</v>
      </c>
      <c r="G16" s="101">
        <f>SUM(G11:G15)</f>
        <v>0</v>
      </c>
      <c r="H16" s="101">
        <f>SUM(H11:H15)</f>
        <v>0</v>
      </c>
      <c r="I16" s="8"/>
      <c r="J16" s="8"/>
    </row>
    <row r="17" spans="1:10" s="11" customFormat="1">
      <c r="A17" s="94" t="s">
        <v>89</v>
      </c>
      <c r="B17" s="94"/>
      <c r="C17" s="95"/>
      <c r="D17" s="95"/>
      <c r="E17" s="95"/>
      <c r="F17" s="95"/>
      <c r="G17" s="95"/>
      <c r="H17" s="95"/>
      <c r="I17" s="8"/>
      <c r="J17" s="8"/>
    </row>
    <row r="18" spans="1:10" s="11" customFormat="1" ht="24.75" customHeight="1">
      <c r="A18" s="58" t="s">
        <v>28</v>
      </c>
      <c r="B18" s="218" t="s">
        <v>29</v>
      </c>
      <c r="C18" s="219"/>
      <c r="D18" s="219"/>
      <c r="E18" s="60" t="s">
        <v>7</v>
      </c>
      <c r="F18" s="60" t="s">
        <v>31</v>
      </c>
      <c r="G18" s="195" t="s">
        <v>106</v>
      </c>
      <c r="H18" s="60" t="s">
        <v>32</v>
      </c>
      <c r="I18" s="8"/>
      <c r="J18" s="8"/>
    </row>
    <row r="19" spans="1:10" s="11" customFormat="1" ht="12.75" customHeight="1">
      <c r="A19" s="167"/>
      <c r="B19" s="226"/>
      <c r="C19" s="227"/>
      <c r="D19" s="227"/>
      <c r="E19" s="168">
        <v>0</v>
      </c>
      <c r="F19" s="169">
        <v>0</v>
      </c>
      <c r="G19" s="191">
        <v>0</v>
      </c>
      <c r="H19" s="62">
        <f>E19-(F19+G19)</f>
        <v>0</v>
      </c>
      <c r="I19" s="8"/>
      <c r="J19" s="8"/>
    </row>
    <row r="20" spans="1:10" s="11" customFormat="1">
      <c r="A20" s="167"/>
      <c r="B20" s="226"/>
      <c r="C20" s="227"/>
      <c r="D20" s="227"/>
      <c r="E20" s="170">
        <v>0</v>
      </c>
      <c r="F20" s="171">
        <v>0</v>
      </c>
      <c r="G20" s="171">
        <v>0</v>
      </c>
      <c r="H20" s="108">
        <f t="shared" ref="H20" si="3">E20-(F20+G20)</f>
        <v>0</v>
      </c>
      <c r="I20" s="8"/>
      <c r="J20" s="8"/>
    </row>
    <row r="21" spans="1:10" s="11" customFormat="1">
      <c r="A21" s="64"/>
      <c r="B21" s="212" t="s">
        <v>30</v>
      </c>
      <c r="C21" s="213"/>
      <c r="D21" s="213"/>
      <c r="E21" s="106">
        <f>SUM(E19:E20)</f>
        <v>0</v>
      </c>
      <c r="F21" s="106">
        <f>SUM(F19:F20)</f>
        <v>0</v>
      </c>
      <c r="G21" s="106">
        <f>SUM(G19:G20)</f>
        <v>0</v>
      </c>
      <c r="H21" s="106">
        <f>SUM(H19:H20)</f>
        <v>0</v>
      </c>
      <c r="I21" s="8"/>
      <c r="J21" s="8"/>
    </row>
    <row r="22" spans="1:10" s="11" customFormat="1">
      <c r="A22" s="64"/>
      <c r="B22" s="64"/>
      <c r="C22" s="65"/>
      <c r="D22" s="65"/>
      <c r="E22" s="98"/>
      <c r="F22" s="101"/>
      <c r="G22" s="101"/>
      <c r="H22" s="101"/>
      <c r="I22" s="8"/>
      <c r="J22" s="8"/>
    </row>
    <row r="23" spans="1:10" s="11" customFormat="1">
      <c r="A23" s="94" t="s">
        <v>87</v>
      </c>
      <c r="B23" s="94"/>
      <c r="C23" s="95"/>
      <c r="D23" s="95"/>
      <c r="E23" s="95"/>
      <c r="F23" s="95"/>
      <c r="G23" s="95"/>
      <c r="H23" s="95"/>
      <c r="I23" s="8"/>
      <c r="J23" s="8"/>
    </row>
    <row r="24" spans="1:10" s="11" customFormat="1" ht="25.5">
      <c r="A24" s="58" t="s">
        <v>28</v>
      </c>
      <c r="B24" s="218" t="s">
        <v>29</v>
      </c>
      <c r="C24" s="219"/>
      <c r="D24" s="219"/>
      <c r="E24" s="60" t="s">
        <v>7</v>
      </c>
      <c r="F24" s="60" t="s">
        <v>31</v>
      </c>
      <c r="G24" s="195" t="s">
        <v>106</v>
      </c>
      <c r="H24" s="60" t="s">
        <v>32</v>
      </c>
      <c r="I24" s="8"/>
      <c r="J24" s="8"/>
    </row>
    <row r="25" spans="1:10" s="11" customFormat="1" ht="12.75" customHeight="1">
      <c r="A25" s="167"/>
      <c r="B25" s="240"/>
      <c r="C25" s="241"/>
      <c r="D25" s="241"/>
      <c r="E25" s="172">
        <v>0</v>
      </c>
      <c r="F25" s="173">
        <v>0</v>
      </c>
      <c r="G25" s="191">
        <v>0</v>
      </c>
      <c r="H25" s="62">
        <f>E25-(F25+G25)</f>
        <v>0</v>
      </c>
      <c r="I25" s="8"/>
      <c r="J25" s="8"/>
    </row>
    <row r="26" spans="1:10" s="11" customFormat="1" ht="12.75" customHeight="1">
      <c r="A26" s="167"/>
      <c r="B26" s="240"/>
      <c r="C26" s="241"/>
      <c r="D26" s="241"/>
      <c r="E26" s="172">
        <v>0</v>
      </c>
      <c r="F26" s="173">
        <v>0</v>
      </c>
      <c r="G26" s="173">
        <v>0</v>
      </c>
      <c r="H26" s="62">
        <f>E26-(F26+G26)</f>
        <v>0</v>
      </c>
      <c r="I26" s="8"/>
      <c r="J26" s="8"/>
    </row>
    <row r="27" spans="1:10" s="11" customFormat="1" ht="12.75" customHeight="1">
      <c r="A27" s="167"/>
      <c r="B27" s="240"/>
      <c r="C27" s="241"/>
      <c r="D27" s="241"/>
      <c r="E27" s="174">
        <v>0</v>
      </c>
      <c r="F27" s="171">
        <v>0</v>
      </c>
      <c r="G27" s="171">
        <v>0</v>
      </c>
      <c r="H27" s="108">
        <f t="shared" ref="H27" si="4">E27-(F27+G27)</f>
        <v>0</v>
      </c>
      <c r="I27" s="8"/>
      <c r="J27" s="8"/>
    </row>
    <row r="28" spans="1:10" s="11" customFormat="1">
      <c r="A28" s="64"/>
      <c r="B28" s="212" t="s">
        <v>30</v>
      </c>
      <c r="C28" s="213"/>
      <c r="D28" s="213"/>
      <c r="E28" s="106">
        <f>SUM(E25:E27)</f>
        <v>0</v>
      </c>
      <c r="F28" s="106">
        <f>SUM(F25:F27)</f>
        <v>0</v>
      </c>
      <c r="G28" s="106">
        <f>SUM(G25:G27)</f>
        <v>0</v>
      </c>
      <c r="H28" s="106">
        <f>SUM(H25:H27)</f>
        <v>0</v>
      </c>
      <c r="I28" s="8"/>
      <c r="J28" s="8"/>
    </row>
    <row r="29" spans="1:10" s="11" customFormat="1">
      <c r="A29" s="64"/>
      <c r="B29" s="104"/>
      <c r="C29" s="105"/>
      <c r="D29" s="105"/>
      <c r="E29" s="98"/>
      <c r="F29" s="101"/>
      <c r="G29" s="101"/>
      <c r="H29" s="101"/>
      <c r="I29" s="8"/>
      <c r="J29" s="8"/>
    </row>
    <row r="30" spans="1:10" s="11" customFormat="1">
      <c r="A30" s="94" t="s">
        <v>10</v>
      </c>
      <c r="B30" s="94"/>
      <c r="C30" s="95"/>
      <c r="D30" s="95"/>
      <c r="E30" s="95"/>
      <c r="F30" s="95"/>
      <c r="G30" s="95"/>
      <c r="H30" s="95"/>
      <c r="I30" s="8"/>
      <c r="J30" s="8"/>
    </row>
    <row r="31" spans="1:10" s="11" customFormat="1" ht="25.5">
      <c r="A31" s="58" t="s">
        <v>28</v>
      </c>
      <c r="B31" s="218" t="s">
        <v>29</v>
      </c>
      <c r="C31" s="219"/>
      <c r="D31" s="219"/>
      <c r="E31" s="60" t="s">
        <v>7</v>
      </c>
      <c r="F31" s="60" t="s">
        <v>31</v>
      </c>
      <c r="G31" s="195" t="s">
        <v>106</v>
      </c>
      <c r="H31" s="60" t="s">
        <v>32</v>
      </c>
      <c r="I31" s="8"/>
      <c r="J31" s="8"/>
    </row>
    <row r="32" spans="1:10" s="11" customFormat="1" ht="13.5" customHeight="1">
      <c r="A32" s="175"/>
      <c r="B32" s="208"/>
      <c r="C32" s="217"/>
      <c r="D32" s="217"/>
      <c r="E32" s="176">
        <v>0</v>
      </c>
      <c r="F32" s="177">
        <v>0</v>
      </c>
      <c r="G32" s="191">
        <v>0</v>
      </c>
      <c r="H32" s="156">
        <f t="shared" ref="H32:H34" si="5">E32-(F32+G32)</f>
        <v>0</v>
      </c>
      <c r="I32" s="8"/>
      <c r="J32" s="8"/>
    </row>
    <row r="33" spans="1:10" s="11" customFormat="1" ht="12.75" customHeight="1">
      <c r="A33" s="175"/>
      <c r="B33" s="208"/>
      <c r="C33" s="217"/>
      <c r="D33" s="217"/>
      <c r="E33" s="176">
        <v>0</v>
      </c>
      <c r="F33" s="177">
        <v>0</v>
      </c>
      <c r="G33" s="177">
        <v>0</v>
      </c>
      <c r="H33" s="156">
        <f t="shared" si="5"/>
        <v>0</v>
      </c>
      <c r="I33" s="8"/>
      <c r="J33" s="8"/>
    </row>
    <row r="34" spans="1:10" s="11" customFormat="1" ht="12" customHeight="1">
      <c r="A34" s="175"/>
      <c r="B34" s="208"/>
      <c r="C34" s="217"/>
      <c r="D34" s="217"/>
      <c r="E34" s="178">
        <v>0</v>
      </c>
      <c r="F34" s="179">
        <v>0</v>
      </c>
      <c r="G34" s="179">
        <v>0</v>
      </c>
      <c r="H34" s="108">
        <f t="shared" si="5"/>
        <v>0</v>
      </c>
      <c r="I34" s="8"/>
      <c r="J34" s="8"/>
    </row>
    <row r="35" spans="1:10" s="11" customFormat="1">
      <c r="A35" s="64"/>
      <c r="B35" s="212" t="s">
        <v>30</v>
      </c>
      <c r="C35" s="213"/>
      <c r="D35" s="213"/>
      <c r="E35" s="106">
        <f>SUM(E32:E34)</f>
        <v>0</v>
      </c>
      <c r="F35" s="106">
        <f>SUM(F32:F34)</f>
        <v>0</v>
      </c>
      <c r="G35" s="106">
        <f>SUM(G32:G34)</f>
        <v>0</v>
      </c>
      <c r="H35" s="106">
        <f>SUM(H32:H34)</f>
        <v>0</v>
      </c>
      <c r="I35" s="8"/>
      <c r="J35" s="8"/>
    </row>
    <row r="36" spans="1:10" s="11" customFormat="1">
      <c r="A36" s="64"/>
      <c r="B36" s="64"/>
      <c r="C36" s="65"/>
      <c r="D36" s="65"/>
      <c r="E36" s="98"/>
      <c r="F36" s="101"/>
      <c r="G36" s="101"/>
      <c r="H36" s="101"/>
      <c r="I36" s="8"/>
      <c r="J36" s="8"/>
    </row>
    <row r="37" spans="1:10" s="11" customFormat="1">
      <c r="A37" s="94" t="s">
        <v>76</v>
      </c>
      <c r="B37" s="94"/>
      <c r="C37" s="95"/>
      <c r="D37" s="95"/>
      <c r="E37" s="95"/>
      <c r="F37" s="95"/>
      <c r="G37" s="95"/>
      <c r="H37" s="95"/>
      <c r="I37" s="8"/>
      <c r="J37" s="8"/>
    </row>
    <row r="38" spans="1:10" s="11" customFormat="1" ht="25.5">
      <c r="A38" s="58" t="s">
        <v>34</v>
      </c>
      <c r="B38" s="96" t="s">
        <v>25</v>
      </c>
      <c r="C38" s="219" t="s">
        <v>35</v>
      </c>
      <c r="D38" s="219"/>
      <c r="E38" s="60" t="s">
        <v>7</v>
      </c>
      <c r="F38" s="60" t="s">
        <v>31</v>
      </c>
      <c r="G38" s="195" t="s">
        <v>106</v>
      </c>
      <c r="H38" s="60" t="s">
        <v>32</v>
      </c>
      <c r="I38" s="8"/>
      <c r="J38" s="8"/>
    </row>
    <row r="39" spans="1:10" s="11" customFormat="1">
      <c r="A39" s="175"/>
      <c r="B39" s="175"/>
      <c r="C39" s="246"/>
      <c r="D39" s="246"/>
      <c r="E39" s="178">
        <v>0</v>
      </c>
      <c r="F39" s="179">
        <v>0</v>
      </c>
      <c r="G39" s="179">
        <v>0</v>
      </c>
      <c r="H39" s="108">
        <f t="shared" ref="H39" si="6">E39-(F39+G39)</f>
        <v>0</v>
      </c>
      <c r="I39" s="8"/>
      <c r="J39" s="8"/>
    </row>
    <row r="40" spans="1:10" s="11" customFormat="1">
      <c r="A40" s="64"/>
      <c r="B40" s="212" t="s">
        <v>30</v>
      </c>
      <c r="C40" s="213"/>
      <c r="D40" s="213"/>
      <c r="E40" s="106">
        <f>SUM(E39)</f>
        <v>0</v>
      </c>
      <c r="F40" s="101">
        <f>SUM(F39)</f>
        <v>0</v>
      </c>
      <c r="G40" s="101">
        <f>SUM(G39)</f>
        <v>0</v>
      </c>
      <c r="H40" s="101">
        <f>SUM(H39)</f>
        <v>0</v>
      </c>
      <c r="I40" s="8"/>
      <c r="J40" s="8"/>
    </row>
    <row r="41" spans="1:10" s="11" customFormat="1">
      <c r="A41" s="94" t="s">
        <v>88</v>
      </c>
      <c r="B41" s="94"/>
      <c r="C41" s="95"/>
      <c r="D41" s="95"/>
      <c r="E41" s="95"/>
      <c r="F41" s="95"/>
      <c r="G41" s="95"/>
      <c r="H41" s="95"/>
      <c r="I41" s="8"/>
      <c r="J41" s="8"/>
    </row>
    <row r="42" spans="1:10" s="11" customFormat="1" ht="25.5">
      <c r="A42" s="58" t="s">
        <v>36</v>
      </c>
      <c r="B42" s="218" t="s">
        <v>29</v>
      </c>
      <c r="C42" s="219"/>
      <c r="D42" s="219"/>
      <c r="E42" s="60" t="s">
        <v>7</v>
      </c>
      <c r="F42" s="60" t="s">
        <v>31</v>
      </c>
      <c r="G42" s="195" t="s">
        <v>106</v>
      </c>
      <c r="H42" s="60" t="s">
        <v>32</v>
      </c>
      <c r="I42" s="8"/>
      <c r="J42" s="8"/>
    </row>
    <row r="43" spans="1:10" s="11" customFormat="1" ht="12" customHeight="1">
      <c r="A43" s="175"/>
      <c r="B43" s="208"/>
      <c r="C43" s="217"/>
      <c r="D43" s="217"/>
      <c r="E43" s="180">
        <v>0</v>
      </c>
      <c r="F43" s="181">
        <v>0</v>
      </c>
      <c r="G43" s="191">
        <v>0</v>
      </c>
      <c r="H43" s="62">
        <f t="shared" ref="H43:H44" si="7">E43-(F43+G43)</f>
        <v>0</v>
      </c>
      <c r="I43" s="8"/>
      <c r="J43" s="8"/>
    </row>
    <row r="44" spans="1:10" s="11" customFormat="1">
      <c r="A44" s="175"/>
      <c r="B44" s="208"/>
      <c r="C44" s="217"/>
      <c r="D44" s="217"/>
      <c r="E44" s="176">
        <v>0</v>
      </c>
      <c r="F44" s="177">
        <v>0</v>
      </c>
      <c r="G44" s="177">
        <v>0</v>
      </c>
      <c r="H44" s="62">
        <f t="shared" si="7"/>
        <v>0</v>
      </c>
      <c r="I44" s="8"/>
      <c r="J44" s="8"/>
    </row>
    <row r="45" spans="1:10" s="11" customFormat="1" ht="12" customHeight="1">
      <c r="A45" s="175"/>
      <c r="B45" s="208"/>
      <c r="C45" s="217"/>
      <c r="D45" s="217"/>
      <c r="E45" s="180">
        <v>0</v>
      </c>
      <c r="F45" s="181">
        <v>0</v>
      </c>
      <c r="G45" s="181">
        <v>0</v>
      </c>
      <c r="H45" s="62">
        <f>E45-(F45+G45)</f>
        <v>0</v>
      </c>
      <c r="I45" s="8"/>
      <c r="J45" s="8"/>
    </row>
    <row r="46" spans="1:10" s="11" customFormat="1">
      <c r="A46" s="175"/>
      <c r="B46" s="208"/>
      <c r="C46" s="217"/>
      <c r="D46" s="217"/>
      <c r="E46" s="178">
        <v>0</v>
      </c>
      <c r="F46" s="179">
        <v>0</v>
      </c>
      <c r="G46" s="179">
        <v>0</v>
      </c>
      <c r="H46" s="108">
        <f t="shared" ref="H46" si="8">E46-(F46+G46)</f>
        <v>0</v>
      </c>
      <c r="I46" s="8"/>
      <c r="J46" s="8"/>
    </row>
    <row r="47" spans="1:10" s="11" customFormat="1">
      <c r="A47" s="64"/>
      <c r="B47" s="212" t="s">
        <v>30</v>
      </c>
      <c r="C47" s="213"/>
      <c r="D47" s="213"/>
      <c r="E47" s="106">
        <f>SUM(E43:E46)</f>
        <v>0</v>
      </c>
      <c r="F47" s="106">
        <f>SUM(F43:F46)</f>
        <v>0</v>
      </c>
      <c r="G47" s="106">
        <f>SUM(G43:G46)</f>
        <v>0</v>
      </c>
      <c r="H47" s="106">
        <f>SUM(H43:H46)</f>
        <v>0</v>
      </c>
      <c r="I47" s="8"/>
      <c r="J47" s="8"/>
    </row>
    <row r="48" spans="1:10" s="11" customFormat="1">
      <c r="A48" s="94" t="s">
        <v>99</v>
      </c>
      <c r="B48" s="94"/>
      <c r="C48" s="95"/>
      <c r="D48" s="95"/>
      <c r="E48" s="95"/>
      <c r="F48" s="95"/>
      <c r="G48" s="95"/>
      <c r="H48" s="95"/>
      <c r="I48" s="8"/>
      <c r="J48" s="8"/>
    </row>
    <row r="49" spans="1:14" s="11" customFormat="1" ht="25.5">
      <c r="A49" s="58" t="s">
        <v>28</v>
      </c>
      <c r="B49" s="218" t="s">
        <v>29</v>
      </c>
      <c r="C49" s="233"/>
      <c r="D49" s="102" t="s">
        <v>38</v>
      </c>
      <c r="E49" s="60" t="s">
        <v>7</v>
      </c>
      <c r="F49" s="60" t="s">
        <v>31</v>
      </c>
      <c r="G49" s="195" t="s">
        <v>106</v>
      </c>
      <c r="H49" s="60" t="s">
        <v>32</v>
      </c>
      <c r="I49" s="8"/>
      <c r="J49" s="8"/>
    </row>
    <row r="50" spans="1:14" s="11" customFormat="1" ht="25.5" customHeight="1">
      <c r="A50" s="175"/>
      <c r="B50" s="208"/>
      <c r="C50" s="217"/>
      <c r="D50" s="182"/>
      <c r="E50" s="178">
        <v>0</v>
      </c>
      <c r="F50" s="179">
        <v>0</v>
      </c>
      <c r="G50" s="179">
        <v>0</v>
      </c>
      <c r="H50" s="108">
        <f t="shared" ref="H50" si="9">E50-(F50+G50)</f>
        <v>0</v>
      </c>
      <c r="I50" s="8"/>
      <c r="J50" s="8"/>
    </row>
    <row r="51" spans="1:14" s="11" customFormat="1">
      <c r="A51" s="64"/>
      <c r="B51" s="212" t="s">
        <v>30</v>
      </c>
      <c r="C51" s="213"/>
      <c r="D51" s="213"/>
      <c r="E51" s="106">
        <f>E50</f>
        <v>0</v>
      </c>
      <c r="F51" s="106">
        <f>SUM(F50:F50)</f>
        <v>0</v>
      </c>
      <c r="G51" s="106">
        <f>SUM(G50:G50)</f>
        <v>0</v>
      </c>
      <c r="H51" s="106">
        <f>SUM(H50:H50)</f>
        <v>0</v>
      </c>
      <c r="I51" s="8"/>
      <c r="J51" s="8"/>
    </row>
    <row r="52" spans="1:14" s="9" customFormat="1">
      <c r="A52" s="94" t="s">
        <v>37</v>
      </c>
      <c r="B52" s="94"/>
      <c r="C52" s="95"/>
      <c r="D52" s="95"/>
      <c r="E52" s="95"/>
      <c r="F52" s="95"/>
      <c r="G52" s="95"/>
      <c r="H52" s="95"/>
      <c r="I52" s="8"/>
      <c r="J52" s="8"/>
    </row>
    <row r="53" spans="1:14" s="9" customFormat="1" ht="25.5">
      <c r="A53" s="58" t="s">
        <v>28</v>
      </c>
      <c r="B53" s="218" t="s">
        <v>29</v>
      </c>
      <c r="C53" s="233"/>
      <c r="D53" s="102" t="s">
        <v>38</v>
      </c>
      <c r="E53" s="60" t="s">
        <v>7</v>
      </c>
      <c r="F53" s="60" t="s">
        <v>31</v>
      </c>
      <c r="G53" s="195" t="s">
        <v>106</v>
      </c>
      <c r="H53" s="60" t="s">
        <v>32</v>
      </c>
      <c r="I53" s="8"/>
      <c r="J53" s="8"/>
    </row>
    <row r="54" spans="1:14" s="9" customFormat="1">
      <c r="A54" s="175"/>
      <c r="B54" s="208"/>
      <c r="C54" s="217"/>
      <c r="D54" s="182"/>
      <c r="E54" s="180">
        <v>0</v>
      </c>
      <c r="F54" s="181">
        <v>0</v>
      </c>
      <c r="G54" s="191">
        <v>0</v>
      </c>
      <c r="H54" s="62">
        <f>E54-(F54+G54)</f>
        <v>0</v>
      </c>
      <c r="I54" s="8"/>
      <c r="J54" s="8"/>
    </row>
    <row r="55" spans="1:14" s="9" customFormat="1">
      <c r="A55" s="175"/>
      <c r="B55" s="208"/>
      <c r="C55" s="217"/>
      <c r="D55" s="182"/>
      <c r="E55" s="176">
        <v>0</v>
      </c>
      <c r="F55" s="177">
        <v>0</v>
      </c>
      <c r="G55" s="177">
        <v>0</v>
      </c>
      <c r="H55" s="62">
        <f>E55-(F55+G55)</f>
        <v>0</v>
      </c>
      <c r="I55" s="8"/>
      <c r="J55" s="8"/>
      <c r="L55" s="12"/>
      <c r="M55" s="12"/>
      <c r="N55" s="12"/>
    </row>
    <row r="56" spans="1:14" s="9" customFormat="1">
      <c r="A56" s="175"/>
      <c r="B56" s="208"/>
      <c r="C56" s="217"/>
      <c r="D56" s="182"/>
      <c r="E56" s="178">
        <v>0</v>
      </c>
      <c r="F56" s="179">
        <v>0</v>
      </c>
      <c r="G56" s="179">
        <v>0</v>
      </c>
      <c r="H56" s="108">
        <f t="shared" ref="H56" si="10">E56-(F56+G56)</f>
        <v>0</v>
      </c>
      <c r="I56" s="8"/>
      <c r="J56" s="8"/>
      <c r="L56" s="12"/>
      <c r="M56" s="12"/>
      <c r="N56" s="12"/>
    </row>
    <row r="57" spans="1:14" s="9" customFormat="1" ht="12.75" customHeight="1">
      <c r="A57" s="64"/>
      <c r="B57" s="212" t="s">
        <v>30</v>
      </c>
      <c r="C57" s="213"/>
      <c r="D57" s="213"/>
      <c r="E57" s="106">
        <f>SUM(E54:E56)</f>
        <v>0</v>
      </c>
      <c r="F57" s="106">
        <f>SUM(F54:F56)</f>
        <v>0</v>
      </c>
      <c r="G57" s="106">
        <f>SUM(G54:G56)</f>
        <v>0</v>
      </c>
      <c r="H57" s="106">
        <f>SUM(H54:H56)</f>
        <v>0</v>
      </c>
      <c r="I57" s="8"/>
      <c r="J57" s="8"/>
      <c r="L57" s="12"/>
      <c r="M57" s="12"/>
      <c r="N57" s="12"/>
    </row>
    <row r="58" spans="1:14" s="9" customFormat="1" ht="12.75" customHeight="1">
      <c r="A58" s="94" t="s">
        <v>39</v>
      </c>
      <c r="B58" s="94"/>
      <c r="C58" s="95"/>
      <c r="D58" s="95"/>
      <c r="E58" s="95"/>
      <c r="F58" s="95"/>
      <c r="G58" s="95"/>
      <c r="H58" s="95"/>
      <c r="I58" s="8"/>
      <c r="J58" s="8"/>
      <c r="L58" s="12"/>
      <c r="M58" s="12"/>
      <c r="N58" s="12"/>
    </row>
    <row r="59" spans="1:14" s="9" customFormat="1" ht="24.75" customHeight="1">
      <c r="A59" s="58" t="s">
        <v>28</v>
      </c>
      <c r="B59" s="218" t="s">
        <v>29</v>
      </c>
      <c r="C59" s="233"/>
      <c r="D59" s="102" t="s">
        <v>38</v>
      </c>
      <c r="E59" s="60" t="s">
        <v>7</v>
      </c>
      <c r="F59" s="60" t="s">
        <v>31</v>
      </c>
      <c r="G59" s="195" t="s">
        <v>106</v>
      </c>
      <c r="H59" s="60" t="s">
        <v>32</v>
      </c>
      <c r="I59" s="8"/>
      <c r="J59" s="8"/>
      <c r="L59" s="12"/>
      <c r="M59" s="12"/>
      <c r="N59" s="12"/>
    </row>
    <row r="60" spans="1:14" s="11" customFormat="1" ht="17.25" customHeight="1">
      <c r="A60" s="183"/>
      <c r="B60" s="231"/>
      <c r="C60" s="232"/>
      <c r="D60" s="184"/>
      <c r="E60" s="180">
        <v>0</v>
      </c>
      <c r="F60" s="181">
        <v>0</v>
      </c>
      <c r="G60" s="191">
        <v>0</v>
      </c>
      <c r="H60" s="62">
        <f>E60-(F60+G60)</f>
        <v>0</v>
      </c>
      <c r="I60" s="8"/>
      <c r="J60" s="8"/>
    </row>
    <row r="61" spans="1:14" s="11" customFormat="1">
      <c r="A61" s="175"/>
      <c r="B61" s="208"/>
      <c r="C61" s="217"/>
      <c r="D61" s="182"/>
      <c r="E61" s="176">
        <v>0</v>
      </c>
      <c r="F61" s="177">
        <v>0</v>
      </c>
      <c r="G61" s="177">
        <v>0</v>
      </c>
      <c r="H61" s="62">
        <f>E61-(F61+G61)</f>
        <v>0</v>
      </c>
      <c r="I61" s="8"/>
      <c r="J61" s="8"/>
    </row>
    <row r="62" spans="1:14" s="11" customFormat="1">
      <c r="A62" s="175"/>
      <c r="B62" s="208"/>
      <c r="C62" s="217"/>
      <c r="D62" s="182"/>
      <c r="E62" s="178">
        <v>0</v>
      </c>
      <c r="F62" s="179">
        <v>0</v>
      </c>
      <c r="G62" s="179">
        <v>0</v>
      </c>
      <c r="H62" s="108">
        <f t="shared" ref="H62" si="11">E62-(F62+G62)</f>
        <v>0</v>
      </c>
      <c r="I62" s="8"/>
      <c r="J62" s="8"/>
    </row>
    <row r="63" spans="1:14" s="9" customFormat="1" ht="12.75" customHeight="1">
      <c r="A63" s="64"/>
      <c r="B63" s="212" t="s">
        <v>30</v>
      </c>
      <c r="C63" s="213"/>
      <c r="D63" s="213"/>
      <c r="E63" s="106">
        <f>SUM(E60:E62)</f>
        <v>0</v>
      </c>
      <c r="F63" s="106">
        <f>SUM(F60:F62)</f>
        <v>0</v>
      </c>
      <c r="G63" s="106">
        <f>SUM(G60:G62)</f>
        <v>0</v>
      </c>
      <c r="H63" s="106">
        <f>SUM(H60:H62)</f>
        <v>0</v>
      </c>
      <c r="I63" s="8"/>
      <c r="J63" s="8"/>
      <c r="L63" s="12"/>
      <c r="M63" s="12"/>
      <c r="N63" s="12"/>
    </row>
    <row r="64" spans="1:14" s="9" customFormat="1" ht="12.75" customHeight="1">
      <c r="A64" s="94" t="s">
        <v>40</v>
      </c>
      <c r="B64" s="94"/>
      <c r="C64" s="95"/>
      <c r="D64" s="95"/>
      <c r="E64" s="95"/>
      <c r="F64" s="95"/>
      <c r="G64" s="95"/>
      <c r="H64" s="95"/>
      <c r="I64" s="8"/>
      <c r="J64" s="8"/>
      <c r="L64" s="12"/>
      <c r="M64" s="12"/>
      <c r="N64" s="12"/>
    </row>
    <row r="65" spans="1:14" s="9" customFormat="1" ht="24.75" customHeight="1">
      <c r="A65" s="58" t="s">
        <v>28</v>
      </c>
      <c r="B65" s="218" t="s">
        <v>29</v>
      </c>
      <c r="C65" s="233"/>
      <c r="D65" s="102" t="s">
        <v>38</v>
      </c>
      <c r="E65" s="60" t="s">
        <v>7</v>
      </c>
      <c r="F65" s="60" t="s">
        <v>31</v>
      </c>
      <c r="G65" s="195" t="s">
        <v>106</v>
      </c>
      <c r="H65" s="60" t="s">
        <v>32</v>
      </c>
      <c r="I65" s="8"/>
      <c r="J65" s="8"/>
      <c r="L65" s="12"/>
      <c r="M65" s="12"/>
      <c r="N65" s="12"/>
    </row>
    <row r="66" spans="1:14" s="11" customFormat="1" ht="25.5" customHeight="1">
      <c r="A66" s="175"/>
      <c r="B66" s="208"/>
      <c r="C66" s="217"/>
      <c r="D66" s="182"/>
      <c r="E66" s="178">
        <v>0</v>
      </c>
      <c r="F66" s="179">
        <v>0</v>
      </c>
      <c r="G66" s="179">
        <v>0</v>
      </c>
      <c r="H66" s="108">
        <f t="shared" ref="H66" si="12">E66-(F66+G66)</f>
        <v>0</v>
      </c>
      <c r="I66" s="8"/>
      <c r="J66" s="8"/>
    </row>
    <row r="67" spans="1:14" s="9" customFormat="1" ht="12.75" customHeight="1">
      <c r="A67" s="64"/>
      <c r="B67" s="212" t="s">
        <v>30</v>
      </c>
      <c r="C67" s="213"/>
      <c r="D67" s="213"/>
      <c r="E67" s="106">
        <f>SUM(E66:E66)</f>
        <v>0</v>
      </c>
      <c r="F67" s="106">
        <f>SUM(F66:F66)</f>
        <v>0</v>
      </c>
      <c r="G67" s="106">
        <f>SUM(G66:G66)</f>
        <v>0</v>
      </c>
      <c r="H67" s="106">
        <f>SUM(H66:H66)</f>
        <v>0</v>
      </c>
      <c r="I67" s="8"/>
      <c r="J67" s="8"/>
      <c r="L67" s="12"/>
      <c r="M67" s="12"/>
      <c r="N67" s="12"/>
    </row>
    <row r="68" spans="1:14" s="9" customFormat="1" ht="12.75" customHeight="1">
      <c r="A68" s="94" t="s">
        <v>83</v>
      </c>
      <c r="B68" s="94"/>
      <c r="C68" s="95"/>
      <c r="D68" s="95"/>
      <c r="E68" s="95"/>
      <c r="F68" s="95"/>
      <c r="G68" s="95"/>
      <c r="H68" s="95"/>
      <c r="I68" s="8"/>
      <c r="J68" s="8"/>
      <c r="L68" s="12"/>
      <c r="M68" s="12"/>
      <c r="N68" s="12"/>
    </row>
    <row r="69" spans="1:14" s="9" customFormat="1" ht="24.75" customHeight="1">
      <c r="A69" s="58" t="s">
        <v>36</v>
      </c>
      <c r="B69" s="218" t="s">
        <v>29</v>
      </c>
      <c r="C69" s="219"/>
      <c r="D69" s="219"/>
      <c r="E69" s="60" t="s">
        <v>7</v>
      </c>
      <c r="F69" s="60" t="s">
        <v>31</v>
      </c>
      <c r="G69" s="195" t="s">
        <v>106</v>
      </c>
      <c r="H69" s="60" t="s">
        <v>32</v>
      </c>
      <c r="I69" s="8"/>
      <c r="J69" s="8"/>
      <c r="L69" s="12"/>
      <c r="M69" s="12"/>
      <c r="N69" s="12"/>
    </row>
    <row r="70" spans="1:14" s="9" customFormat="1">
      <c r="A70" s="175"/>
      <c r="B70" s="208"/>
      <c r="C70" s="217"/>
      <c r="D70" s="217"/>
      <c r="E70" s="180">
        <v>0</v>
      </c>
      <c r="F70" s="181">
        <v>0</v>
      </c>
      <c r="G70" s="191">
        <v>0</v>
      </c>
      <c r="H70" s="62">
        <f>E70-(F70+G70)</f>
        <v>0</v>
      </c>
      <c r="I70" s="8"/>
      <c r="J70" s="8"/>
      <c r="L70" s="12"/>
      <c r="M70" s="12"/>
      <c r="N70" s="12"/>
    </row>
    <row r="71" spans="1:14" s="9" customFormat="1" ht="12" customHeight="1">
      <c r="A71" s="175"/>
      <c r="B71" s="208"/>
      <c r="C71" s="217"/>
      <c r="D71" s="217"/>
      <c r="E71" s="180">
        <v>0</v>
      </c>
      <c r="F71" s="181">
        <v>0</v>
      </c>
      <c r="G71" s="181">
        <v>0</v>
      </c>
      <c r="H71" s="62">
        <f t="shared" ref="H71:H74" si="13">E71-(F71+G71)</f>
        <v>0</v>
      </c>
      <c r="I71" s="8"/>
      <c r="J71" s="8"/>
      <c r="L71" s="12"/>
      <c r="M71" s="12"/>
      <c r="N71" s="12"/>
    </row>
    <row r="72" spans="1:14" s="9" customFormat="1" ht="12" customHeight="1">
      <c r="A72" s="175"/>
      <c r="B72" s="248"/>
      <c r="C72" s="248"/>
      <c r="D72" s="248"/>
      <c r="E72" s="180">
        <v>0</v>
      </c>
      <c r="F72" s="181">
        <v>0</v>
      </c>
      <c r="G72" s="181">
        <v>0</v>
      </c>
      <c r="H72" s="62">
        <f t="shared" si="13"/>
        <v>0</v>
      </c>
      <c r="I72" s="8"/>
      <c r="J72" s="8"/>
      <c r="L72" s="12"/>
      <c r="M72" s="12"/>
      <c r="N72" s="12"/>
    </row>
    <row r="73" spans="1:14" s="9" customFormat="1" ht="12" customHeight="1">
      <c r="A73" s="175"/>
      <c r="B73" s="208"/>
      <c r="C73" s="217"/>
      <c r="D73" s="217"/>
      <c r="E73" s="180">
        <v>0</v>
      </c>
      <c r="F73" s="181">
        <v>0</v>
      </c>
      <c r="G73" s="181">
        <v>0</v>
      </c>
      <c r="H73" s="62">
        <f t="shared" si="13"/>
        <v>0</v>
      </c>
      <c r="I73" s="8"/>
      <c r="J73" s="8"/>
      <c r="L73" s="12"/>
      <c r="M73" s="12"/>
      <c r="N73" s="12"/>
    </row>
    <row r="74" spans="1:14" s="9" customFormat="1" ht="12" customHeight="1">
      <c r="A74" s="175"/>
      <c r="B74" s="208"/>
      <c r="C74" s="217"/>
      <c r="D74" s="217"/>
      <c r="E74" s="178">
        <v>0</v>
      </c>
      <c r="F74" s="179">
        <v>0</v>
      </c>
      <c r="G74" s="179">
        <v>0</v>
      </c>
      <c r="H74" s="108">
        <f t="shared" si="13"/>
        <v>0</v>
      </c>
      <c r="I74" s="8"/>
      <c r="J74" s="8"/>
      <c r="L74" s="12"/>
      <c r="M74" s="12"/>
      <c r="N74" s="12"/>
    </row>
    <row r="75" spans="1:14" s="9" customFormat="1" ht="12.75" customHeight="1">
      <c r="A75" s="64"/>
      <c r="B75" s="212" t="s">
        <v>30</v>
      </c>
      <c r="C75" s="213"/>
      <c r="D75" s="213"/>
      <c r="E75" s="106">
        <f>SUM(E70:E74)</f>
        <v>0</v>
      </c>
      <c r="F75" s="106">
        <f>SUM(F70:F74)</f>
        <v>0</v>
      </c>
      <c r="G75" s="106">
        <f>SUM(G70:G74)</f>
        <v>0</v>
      </c>
      <c r="H75" s="106">
        <f>SUM(H70:H74)</f>
        <v>0</v>
      </c>
      <c r="I75" s="8"/>
      <c r="J75" s="8"/>
      <c r="L75" s="12"/>
      <c r="M75" s="12"/>
      <c r="N75" s="12"/>
    </row>
    <row r="76" spans="1:14" s="9" customFormat="1" ht="12.75" customHeight="1">
      <c r="A76" s="64"/>
      <c r="B76" s="104"/>
      <c r="C76" s="105"/>
      <c r="D76" s="105"/>
      <c r="E76" s="98"/>
      <c r="F76" s="98"/>
      <c r="G76" s="98"/>
      <c r="H76" s="98"/>
      <c r="I76" s="8"/>
      <c r="J76" s="8"/>
      <c r="L76" s="12"/>
      <c r="M76" s="12"/>
      <c r="N76" s="12"/>
    </row>
    <row r="77" spans="1:14" s="9" customFormat="1">
      <c r="A77" s="249" t="s">
        <v>80</v>
      </c>
      <c r="B77" s="250"/>
      <c r="C77" s="250"/>
      <c r="D77" s="250"/>
      <c r="E77" s="66">
        <f>E75+E67+E63+E57+E51+E47+E40+E35+E28+E21+E16</f>
        <v>0</v>
      </c>
      <c r="F77" s="66">
        <f>F75+F67+F63+F57+F51+F47+F40+F35+F28+F21+F16</f>
        <v>0</v>
      </c>
      <c r="G77" s="66"/>
      <c r="H77" s="67">
        <f>H75+H67+H63+H57+H51+H47+H40+H35+H28+H21+H16</f>
        <v>0</v>
      </c>
      <c r="I77" s="8"/>
      <c r="J77" s="8"/>
      <c r="L77" s="12"/>
      <c r="M77" s="12"/>
      <c r="N77" s="12"/>
    </row>
    <row r="78" spans="1:14" s="9" customFormat="1">
      <c r="A78" s="210" t="s">
        <v>11</v>
      </c>
      <c r="B78" s="211"/>
      <c r="C78" s="211"/>
      <c r="D78" s="211"/>
      <c r="E78" s="95" t="s">
        <v>3</v>
      </c>
      <c r="F78" s="95" t="s">
        <v>4</v>
      </c>
      <c r="G78" s="95"/>
      <c r="H78" s="95" t="s">
        <v>5</v>
      </c>
      <c r="I78" s="8"/>
      <c r="J78" s="8"/>
      <c r="L78" s="13"/>
      <c r="M78" s="13"/>
      <c r="N78" s="13"/>
    </row>
    <row r="79" spans="1:14" s="9" customFormat="1">
      <c r="A79" s="109" t="s">
        <v>12</v>
      </c>
      <c r="B79" s="100"/>
      <c r="C79" s="100"/>
      <c r="D79" s="100"/>
      <c r="E79" s="95"/>
      <c r="F79" s="95"/>
      <c r="G79" s="95"/>
      <c r="H79" s="95"/>
      <c r="I79" s="8"/>
      <c r="J79" s="8"/>
      <c r="L79" s="13"/>
      <c r="M79" s="13"/>
      <c r="N79" s="13"/>
    </row>
    <row r="80" spans="1:14" s="9" customFormat="1" ht="60">
      <c r="A80" s="64" t="s">
        <v>36</v>
      </c>
      <c r="B80" s="64" t="s">
        <v>13</v>
      </c>
      <c r="C80" s="71" t="s">
        <v>14</v>
      </c>
      <c r="D80" s="71" t="s">
        <v>15</v>
      </c>
      <c r="E80" s="60" t="s">
        <v>7</v>
      </c>
      <c r="F80" s="60" t="s">
        <v>31</v>
      </c>
      <c r="G80" s="195" t="s">
        <v>106</v>
      </c>
      <c r="H80" s="60" t="s">
        <v>32</v>
      </c>
      <c r="I80" s="8"/>
      <c r="J80" s="8"/>
      <c r="L80" s="13"/>
      <c r="M80" s="13"/>
      <c r="N80" s="13"/>
    </row>
    <row r="81" spans="1:14" s="9" customFormat="1">
      <c r="A81" s="74" t="s">
        <v>16</v>
      </c>
      <c r="B81" s="180">
        <v>0</v>
      </c>
      <c r="C81" s="185">
        <v>0</v>
      </c>
      <c r="D81" s="185">
        <v>0</v>
      </c>
      <c r="E81" s="80">
        <f t="shared" ref="E81:E86" si="14">C81*B81</f>
        <v>0</v>
      </c>
      <c r="F81" s="181">
        <v>0</v>
      </c>
      <c r="G81" s="191">
        <v>0</v>
      </c>
      <c r="H81" s="62">
        <f>E81-(F81+G81)</f>
        <v>0</v>
      </c>
      <c r="I81" s="10"/>
      <c r="J81" s="10"/>
      <c r="L81" s="13"/>
      <c r="M81" s="13"/>
      <c r="N81" s="13"/>
    </row>
    <row r="82" spans="1:14" s="9" customFormat="1">
      <c r="A82" s="193" t="s">
        <v>104</v>
      </c>
      <c r="B82" s="180">
        <v>0</v>
      </c>
      <c r="C82" s="185">
        <v>0</v>
      </c>
      <c r="D82" s="185">
        <v>0</v>
      </c>
      <c r="E82" s="80">
        <f t="shared" si="14"/>
        <v>0</v>
      </c>
      <c r="F82" s="181">
        <v>0</v>
      </c>
      <c r="G82" s="181">
        <v>0</v>
      </c>
      <c r="H82" s="62">
        <f t="shared" ref="H82:H86" si="15">E82-(F82+G82)</f>
        <v>0</v>
      </c>
      <c r="I82" s="10"/>
      <c r="J82" s="10"/>
      <c r="L82" s="13"/>
      <c r="M82" s="13"/>
      <c r="N82" s="13"/>
    </row>
    <row r="83" spans="1:14" s="9" customFormat="1">
      <c r="A83" s="74" t="s">
        <v>17</v>
      </c>
      <c r="B83" s="180">
        <v>0</v>
      </c>
      <c r="C83" s="185">
        <v>0</v>
      </c>
      <c r="D83" s="185">
        <v>0</v>
      </c>
      <c r="E83" s="80">
        <f t="shared" si="14"/>
        <v>0</v>
      </c>
      <c r="F83" s="181">
        <v>0</v>
      </c>
      <c r="G83" s="181">
        <v>0</v>
      </c>
      <c r="H83" s="62">
        <f t="shared" si="15"/>
        <v>0</v>
      </c>
      <c r="I83" s="10"/>
      <c r="J83" s="10"/>
      <c r="L83" s="13"/>
      <c r="M83" s="13"/>
      <c r="N83" s="13"/>
    </row>
    <row r="84" spans="1:14" s="9" customFormat="1">
      <c r="A84" s="74" t="s">
        <v>90</v>
      </c>
      <c r="B84" s="180">
        <v>0</v>
      </c>
      <c r="C84" s="185">
        <v>0</v>
      </c>
      <c r="D84" s="185">
        <v>0</v>
      </c>
      <c r="E84" s="80">
        <f t="shared" si="14"/>
        <v>0</v>
      </c>
      <c r="F84" s="181">
        <v>0</v>
      </c>
      <c r="G84" s="181">
        <v>0</v>
      </c>
      <c r="H84" s="62">
        <f t="shared" si="15"/>
        <v>0</v>
      </c>
      <c r="I84" s="10"/>
      <c r="J84" s="10"/>
      <c r="L84" s="12"/>
      <c r="M84" s="12"/>
      <c r="N84" s="12"/>
    </row>
    <row r="85" spans="1:14" s="7" customFormat="1">
      <c r="A85" s="74" t="s">
        <v>19</v>
      </c>
      <c r="B85" s="180">
        <v>0</v>
      </c>
      <c r="C85" s="185">
        <v>0</v>
      </c>
      <c r="D85" s="185">
        <v>0</v>
      </c>
      <c r="E85" s="80">
        <f t="shared" si="14"/>
        <v>0</v>
      </c>
      <c r="F85" s="181">
        <v>0</v>
      </c>
      <c r="G85" s="181">
        <v>0</v>
      </c>
      <c r="H85" s="62">
        <f t="shared" si="15"/>
        <v>0</v>
      </c>
      <c r="I85" s="10"/>
      <c r="J85" s="10"/>
      <c r="L85" s="14"/>
      <c r="M85" s="14"/>
      <c r="N85" s="14"/>
    </row>
    <row r="86" spans="1:14" s="9" customFormat="1">
      <c r="A86" s="74" t="s">
        <v>20</v>
      </c>
      <c r="B86" s="180">
        <v>0</v>
      </c>
      <c r="C86" s="186">
        <v>0</v>
      </c>
      <c r="D86" s="186">
        <v>0</v>
      </c>
      <c r="E86" s="80">
        <f t="shared" si="14"/>
        <v>0</v>
      </c>
      <c r="F86" s="179">
        <v>0</v>
      </c>
      <c r="G86" s="179">
        <v>0</v>
      </c>
      <c r="H86" s="108">
        <f t="shared" si="15"/>
        <v>0</v>
      </c>
      <c r="I86" s="15"/>
      <c r="J86" s="15"/>
      <c r="L86" s="12"/>
      <c r="M86" s="12"/>
      <c r="N86" s="12"/>
    </row>
    <row r="87" spans="1:14" s="11" customFormat="1" thickBot="1">
      <c r="A87" s="110" t="s">
        <v>77</v>
      </c>
      <c r="B87" s="111"/>
      <c r="C87" s="129">
        <f>$C$81+($C$82)*0.7+($C$83)*0.5+($C$84)*0.3809524+($C$85)*0.26455027+($C$86)*0.21164022</f>
        <v>0</v>
      </c>
      <c r="D87" s="129">
        <f>$D$81+($D$82)*0.7+($D$83)*0.5+($D$84)*0.3809524+($D$85)*0.26455027+($D$86)*0.21164022</f>
        <v>0</v>
      </c>
      <c r="E87" s="112">
        <f>SUM(E81:E86)</f>
        <v>0</v>
      </c>
      <c r="F87" s="113">
        <f>SUM(F81:F86)</f>
        <v>0</v>
      </c>
      <c r="G87" s="113">
        <f>SUM(G81:G86)</f>
        <v>0</v>
      </c>
      <c r="H87" s="113">
        <f>SUM(H81:H86)</f>
        <v>0</v>
      </c>
      <c r="I87" s="15"/>
      <c r="J87" s="15"/>
      <c r="L87" s="16"/>
      <c r="M87" s="16"/>
      <c r="N87" s="16"/>
    </row>
    <row r="88" spans="1:14" s="11" customFormat="1" thickTop="1">
      <c r="A88" s="110" t="s">
        <v>78</v>
      </c>
      <c r="B88" s="114"/>
      <c r="C88" s="130">
        <f>C87+D87</f>
        <v>0</v>
      </c>
      <c r="D88" s="114"/>
      <c r="E88" s="81"/>
      <c r="F88" s="81"/>
      <c r="G88" s="81"/>
      <c r="H88" s="81"/>
      <c r="I88" s="15"/>
      <c r="J88" s="15"/>
      <c r="L88" s="16"/>
      <c r="M88" s="16"/>
      <c r="N88" s="16"/>
    </row>
    <row r="89" spans="1:14" s="11" customFormat="1">
      <c r="A89" s="94" t="s">
        <v>41</v>
      </c>
      <c r="B89" s="94"/>
      <c r="C89" s="95"/>
      <c r="D89" s="95"/>
      <c r="E89" s="95"/>
      <c r="F89" s="95"/>
      <c r="G89" s="95"/>
      <c r="H89" s="95"/>
      <c r="I89" s="15"/>
      <c r="J89" s="15"/>
      <c r="L89" s="16"/>
      <c r="M89" s="16"/>
      <c r="N89" s="16"/>
    </row>
    <row r="90" spans="1:14" s="11" customFormat="1" ht="25.5">
      <c r="A90" s="58" t="s">
        <v>36</v>
      </c>
      <c r="B90" s="218" t="s">
        <v>29</v>
      </c>
      <c r="C90" s="219"/>
      <c r="D90" s="219"/>
      <c r="E90" s="60" t="s">
        <v>7</v>
      </c>
      <c r="F90" s="60" t="s">
        <v>31</v>
      </c>
      <c r="G90" s="195" t="s">
        <v>106</v>
      </c>
      <c r="H90" s="60" t="s">
        <v>32</v>
      </c>
      <c r="I90" s="15"/>
      <c r="J90" s="15"/>
      <c r="L90" s="16"/>
      <c r="M90" s="16"/>
      <c r="N90" s="16"/>
    </row>
    <row r="91" spans="1:14" s="11" customFormat="1">
      <c r="A91" s="175"/>
      <c r="B91" s="208"/>
      <c r="C91" s="209"/>
      <c r="D91" s="209"/>
      <c r="E91" s="178">
        <v>0</v>
      </c>
      <c r="F91" s="179">
        <v>0</v>
      </c>
      <c r="G91" s="179">
        <v>0</v>
      </c>
      <c r="H91" s="108">
        <f t="shared" ref="H91" si="16">E91-(F91+G91)</f>
        <v>0</v>
      </c>
      <c r="I91" s="15"/>
      <c r="J91" s="15"/>
      <c r="L91" s="16"/>
      <c r="M91" s="16"/>
      <c r="N91" s="16"/>
    </row>
    <row r="92" spans="1:14" s="11" customFormat="1">
      <c r="A92" s="64"/>
      <c r="B92" s="212" t="s">
        <v>30</v>
      </c>
      <c r="C92" s="213"/>
      <c r="D92" s="213"/>
      <c r="E92" s="106">
        <f>SUM(E91:E91)</f>
        <v>0</v>
      </c>
      <c r="F92" s="106">
        <f>SUM(F91:F91)</f>
        <v>0</v>
      </c>
      <c r="G92" s="106">
        <f>SUM(G91:G91)</f>
        <v>0</v>
      </c>
      <c r="H92" s="106">
        <f>SUM(H91:H91)</f>
        <v>0</v>
      </c>
      <c r="I92" s="15"/>
      <c r="J92" s="15"/>
      <c r="L92" s="16"/>
      <c r="M92" s="16"/>
      <c r="N92" s="16"/>
    </row>
    <row r="93" spans="1:14" s="11" customFormat="1" ht="12">
      <c r="A93" s="110"/>
      <c r="B93" s="114"/>
      <c r="C93" s="114"/>
      <c r="D93" s="114"/>
      <c r="E93" s="81"/>
      <c r="F93" s="81"/>
      <c r="G93" s="81"/>
      <c r="H93" s="81"/>
      <c r="I93" s="15"/>
      <c r="J93" s="15"/>
      <c r="L93" s="16"/>
      <c r="M93" s="16"/>
      <c r="N93" s="16"/>
    </row>
    <row r="94" spans="1:14" s="11" customFormat="1">
      <c r="A94" s="94" t="s">
        <v>42</v>
      </c>
      <c r="B94" s="94"/>
      <c r="C94" s="95"/>
      <c r="D94" s="95"/>
      <c r="E94" s="95"/>
      <c r="F94" s="95"/>
      <c r="G94" s="95"/>
      <c r="H94" s="95"/>
      <c r="I94" s="15"/>
      <c r="J94" s="15"/>
      <c r="L94" s="16"/>
      <c r="M94" s="16"/>
      <c r="N94" s="16"/>
    </row>
    <row r="95" spans="1:14" s="11" customFormat="1" ht="25.5">
      <c r="A95" s="58" t="s">
        <v>36</v>
      </c>
      <c r="B95" s="218" t="s">
        <v>29</v>
      </c>
      <c r="C95" s="219"/>
      <c r="D95" s="219"/>
      <c r="E95" s="60" t="s">
        <v>7</v>
      </c>
      <c r="F95" s="60" t="s">
        <v>31</v>
      </c>
      <c r="G95" s="195" t="s">
        <v>106</v>
      </c>
      <c r="H95" s="60" t="s">
        <v>32</v>
      </c>
      <c r="I95" s="15"/>
      <c r="J95" s="15"/>
      <c r="L95" s="16"/>
      <c r="M95" s="16"/>
      <c r="N95" s="16"/>
    </row>
    <row r="96" spans="1:14" s="11" customFormat="1">
      <c r="A96" s="175"/>
      <c r="B96" s="208"/>
      <c r="C96" s="217"/>
      <c r="D96" s="217"/>
      <c r="E96" s="178">
        <v>0</v>
      </c>
      <c r="F96" s="179">
        <v>0</v>
      </c>
      <c r="G96" s="179">
        <v>0</v>
      </c>
      <c r="H96" s="108">
        <f t="shared" ref="H96" si="17">E96-(F96+G96)</f>
        <v>0</v>
      </c>
      <c r="I96" s="15"/>
      <c r="J96" s="15"/>
      <c r="L96" s="16"/>
      <c r="M96" s="16"/>
      <c r="N96" s="16"/>
    </row>
    <row r="97" spans="1:14" s="11" customFormat="1">
      <c r="A97" s="64"/>
      <c r="B97" s="212" t="s">
        <v>30</v>
      </c>
      <c r="C97" s="213"/>
      <c r="D97" s="213"/>
      <c r="E97" s="115">
        <f>SUM(E96:E96)</f>
        <v>0</v>
      </c>
      <c r="F97" s="115">
        <f>SUM(F96:F96)</f>
        <v>0</v>
      </c>
      <c r="G97" s="115">
        <f>SUM(G96:G96)</f>
        <v>0</v>
      </c>
      <c r="H97" s="115">
        <f>SUM(H96:H96)</f>
        <v>0</v>
      </c>
      <c r="I97" s="15"/>
      <c r="J97" s="15"/>
      <c r="L97" s="16"/>
      <c r="M97" s="16"/>
      <c r="N97" s="16"/>
    </row>
    <row r="98" spans="1:14" s="11" customFormat="1">
      <c r="A98" s="242" t="s">
        <v>21</v>
      </c>
      <c r="B98" s="243"/>
      <c r="C98" s="243"/>
      <c r="D98" s="243"/>
      <c r="E98" s="95"/>
      <c r="F98" s="95"/>
      <c r="G98" s="95"/>
      <c r="H98" s="95"/>
      <c r="I98" s="15"/>
      <c r="J98" s="15"/>
      <c r="L98" s="16"/>
      <c r="M98" s="16"/>
      <c r="N98" s="16"/>
    </row>
    <row r="99" spans="1:14" s="11" customFormat="1" ht="25.5">
      <c r="A99" s="58" t="s">
        <v>36</v>
      </c>
      <c r="B99" s="218" t="s">
        <v>29</v>
      </c>
      <c r="C99" s="219"/>
      <c r="D99" s="219"/>
      <c r="E99" s="60" t="s">
        <v>7</v>
      </c>
      <c r="F99" s="60" t="s">
        <v>31</v>
      </c>
      <c r="G99" s="195" t="s">
        <v>106</v>
      </c>
      <c r="H99" s="60" t="s">
        <v>32</v>
      </c>
      <c r="I99" s="15"/>
      <c r="J99" s="15"/>
      <c r="L99" s="16"/>
      <c r="M99" s="16"/>
      <c r="N99" s="16"/>
    </row>
    <row r="100" spans="1:14" s="11" customFormat="1" ht="25.5" customHeight="1">
      <c r="A100" s="175"/>
      <c r="B100" s="208"/>
      <c r="C100" s="217"/>
      <c r="D100" s="217"/>
      <c r="E100" s="178">
        <v>0</v>
      </c>
      <c r="F100" s="179">
        <v>0</v>
      </c>
      <c r="G100" s="179">
        <v>0</v>
      </c>
      <c r="H100" s="108">
        <f t="shared" ref="H100" si="18">E100-(F100+G100)</f>
        <v>0</v>
      </c>
      <c r="I100" s="15"/>
      <c r="J100" s="15"/>
      <c r="L100" s="16"/>
      <c r="M100" s="16"/>
      <c r="N100" s="16"/>
    </row>
    <row r="101" spans="1:14" s="11" customFormat="1">
      <c r="A101" s="64"/>
      <c r="B101" s="212" t="s">
        <v>30</v>
      </c>
      <c r="C101" s="213"/>
      <c r="D101" s="213"/>
      <c r="E101" s="115">
        <f>SUM(E100:E100)</f>
        <v>0</v>
      </c>
      <c r="F101" s="115">
        <f>SUM(F100:F100)</f>
        <v>0</v>
      </c>
      <c r="G101" s="115">
        <f>SUM(G100:G100)</f>
        <v>0</v>
      </c>
      <c r="H101" s="115">
        <f>SUM(H100:H100)</f>
        <v>0</v>
      </c>
      <c r="I101" s="15"/>
      <c r="J101" s="15"/>
      <c r="L101" s="16"/>
      <c r="M101" s="16"/>
      <c r="N101" s="16"/>
    </row>
    <row r="102" spans="1:14" s="11" customFormat="1">
      <c r="A102" s="242" t="s">
        <v>43</v>
      </c>
      <c r="B102" s="243"/>
      <c r="C102" s="243"/>
      <c r="D102" s="243"/>
      <c r="E102" s="95"/>
      <c r="F102" s="95"/>
      <c r="G102" s="95"/>
      <c r="H102" s="95"/>
      <c r="I102" s="15"/>
      <c r="J102" s="15"/>
      <c r="L102" s="16"/>
      <c r="M102" s="16"/>
      <c r="N102" s="16"/>
    </row>
    <row r="103" spans="1:14" s="11" customFormat="1" ht="25.5">
      <c r="A103" s="58" t="s">
        <v>36</v>
      </c>
      <c r="B103" s="218" t="s">
        <v>29</v>
      </c>
      <c r="C103" s="219"/>
      <c r="D103" s="219"/>
      <c r="E103" s="60" t="s">
        <v>7</v>
      </c>
      <c r="F103" s="60" t="s">
        <v>31</v>
      </c>
      <c r="G103" s="195" t="s">
        <v>106</v>
      </c>
      <c r="H103" s="60" t="s">
        <v>32</v>
      </c>
      <c r="I103" s="15"/>
      <c r="J103" s="15"/>
      <c r="L103" s="16"/>
      <c r="M103" s="16"/>
      <c r="N103" s="16"/>
    </row>
    <row r="104" spans="1:14" s="11" customFormat="1">
      <c r="A104" s="167"/>
      <c r="B104" s="240"/>
      <c r="C104" s="241"/>
      <c r="D104" s="241"/>
      <c r="E104" s="178">
        <v>0</v>
      </c>
      <c r="F104" s="179">
        <v>0</v>
      </c>
      <c r="G104" s="179">
        <v>0</v>
      </c>
      <c r="H104" s="108">
        <f t="shared" ref="H104" si="19">E104-(F104+G104)</f>
        <v>0</v>
      </c>
      <c r="I104" s="15"/>
      <c r="J104" s="15"/>
      <c r="L104" s="16"/>
      <c r="M104" s="16"/>
      <c r="N104" s="16"/>
    </row>
    <row r="105" spans="1:14" s="9" customFormat="1">
      <c r="A105" s="64"/>
      <c r="B105" s="212" t="s">
        <v>30</v>
      </c>
      <c r="C105" s="213"/>
      <c r="D105" s="213"/>
      <c r="E105" s="115">
        <f>SUM(E104:E104)</f>
        <v>0</v>
      </c>
      <c r="F105" s="115">
        <f>SUM(F104:F104)</f>
        <v>0</v>
      </c>
      <c r="G105" s="115">
        <f>SUM(G104:G104)</f>
        <v>0</v>
      </c>
      <c r="H105" s="115">
        <f>SUM(H104:H104)</f>
        <v>0</v>
      </c>
      <c r="I105" s="15"/>
      <c r="J105" s="15"/>
      <c r="L105" s="12"/>
      <c r="M105" s="12"/>
      <c r="N105" s="12"/>
    </row>
    <row r="106" spans="1:14" s="9" customFormat="1">
      <c r="A106" s="224" t="s">
        <v>81</v>
      </c>
      <c r="B106" s="225"/>
      <c r="C106" s="225"/>
      <c r="D106" s="225"/>
      <c r="E106" s="116">
        <f>E101+E97+E92+E87+E105</f>
        <v>0</v>
      </c>
      <c r="F106" s="116">
        <f>F101+F97+F92+F87+F105</f>
        <v>0</v>
      </c>
      <c r="G106" s="116">
        <f>G101+G97+G92+G87+G105</f>
        <v>0</v>
      </c>
      <c r="H106" s="116">
        <f>H101+H97+H92+H87+H105</f>
        <v>0</v>
      </c>
      <c r="I106" s="17"/>
      <c r="J106" s="17"/>
      <c r="L106" s="12"/>
      <c r="M106" s="12"/>
      <c r="N106" s="18"/>
    </row>
    <row r="107" spans="1:14" s="9" customFormat="1">
      <c r="A107" s="135"/>
      <c r="B107" s="136"/>
      <c r="C107" s="136"/>
      <c r="D107" s="136"/>
      <c r="E107" s="138"/>
      <c r="F107" s="138"/>
      <c r="G107" s="138"/>
      <c r="H107" s="138"/>
      <c r="I107" s="17"/>
      <c r="J107" s="17"/>
      <c r="L107" s="12"/>
      <c r="M107" s="12"/>
      <c r="N107" s="18"/>
    </row>
    <row r="108" spans="1:14" s="9" customFormat="1">
      <c r="A108" s="210" t="s">
        <v>22</v>
      </c>
      <c r="B108" s="211"/>
      <c r="C108" s="211"/>
      <c r="D108" s="211"/>
      <c r="E108" s="95" t="s">
        <v>3</v>
      </c>
      <c r="F108" s="95" t="s">
        <v>4</v>
      </c>
      <c r="G108" s="95"/>
      <c r="H108" s="95" t="s">
        <v>5</v>
      </c>
      <c r="L108" s="12"/>
      <c r="M108" s="12"/>
      <c r="N108" s="18"/>
    </row>
    <row r="109" spans="1:14" s="9" customFormat="1">
      <c r="A109" s="242" t="s">
        <v>44</v>
      </c>
      <c r="B109" s="243"/>
      <c r="C109" s="243"/>
      <c r="D109" s="243"/>
      <c r="E109" s="95"/>
      <c r="F109" s="95"/>
      <c r="G109" s="95"/>
      <c r="H109" s="95"/>
      <c r="L109" s="12"/>
      <c r="M109" s="12"/>
      <c r="N109" s="18"/>
    </row>
    <row r="110" spans="1:14" s="9" customFormat="1" ht="25.5">
      <c r="A110" s="58" t="s">
        <v>28</v>
      </c>
      <c r="B110" s="218" t="s">
        <v>29</v>
      </c>
      <c r="C110" s="219"/>
      <c r="D110" s="219"/>
      <c r="E110" s="60" t="s">
        <v>7</v>
      </c>
      <c r="F110" s="60" t="s">
        <v>31</v>
      </c>
      <c r="G110" s="195" t="s">
        <v>106</v>
      </c>
      <c r="H110" s="60" t="s">
        <v>32</v>
      </c>
      <c r="L110" s="12"/>
      <c r="M110" s="12"/>
      <c r="N110" s="18"/>
    </row>
    <row r="111" spans="1:14" s="9" customFormat="1" ht="50.25" customHeight="1">
      <c r="A111" s="64" t="s">
        <v>45</v>
      </c>
      <c r="B111" s="222" t="s">
        <v>101</v>
      </c>
      <c r="C111" s="223"/>
      <c r="D111" s="223"/>
      <c r="E111" s="98">
        <f>+F111+H111</f>
        <v>0</v>
      </c>
      <c r="F111" s="98">
        <f>(+$F$106+$F$77)*0.0526*0.6</f>
        <v>0</v>
      </c>
      <c r="G111" s="191">
        <v>0</v>
      </c>
      <c r="H111" s="98">
        <f>($E$106+$E$77)*0.1</f>
        <v>0</v>
      </c>
      <c r="L111" s="12"/>
      <c r="M111" s="12"/>
      <c r="N111" s="18"/>
    </row>
    <row r="112" spans="1:14" s="9" customFormat="1" ht="25.5" customHeight="1">
      <c r="A112" s="64" t="s">
        <v>79</v>
      </c>
      <c r="B112" s="222" t="s">
        <v>100</v>
      </c>
      <c r="C112" s="223"/>
      <c r="D112" s="223"/>
      <c r="E112" s="99">
        <f>F112</f>
        <v>0</v>
      </c>
      <c r="F112" s="99">
        <f>(+$F$106+$F$77)*0.0526*0.4</f>
        <v>0</v>
      </c>
      <c r="G112" s="99">
        <v>0</v>
      </c>
      <c r="H112" s="127" t="s">
        <v>72</v>
      </c>
      <c r="L112" s="12"/>
      <c r="M112" s="12"/>
      <c r="N112" s="18"/>
    </row>
    <row r="113" spans="1:14" s="9" customFormat="1">
      <c r="A113" s="64"/>
      <c r="B113" s="212" t="s">
        <v>30</v>
      </c>
      <c r="C113" s="213"/>
      <c r="D113" s="213"/>
      <c r="E113" s="117">
        <f>SUM(E111:E112)</f>
        <v>0</v>
      </c>
      <c r="F113" s="117">
        <f>SUM(F111:F112)</f>
        <v>0</v>
      </c>
      <c r="G113" s="117">
        <f>SUM(G111:G112)</f>
        <v>0</v>
      </c>
      <c r="H113" s="117">
        <f>SUM(H111:H112)</f>
        <v>0</v>
      </c>
      <c r="L113" s="12"/>
      <c r="M113" s="12"/>
      <c r="N113" s="18"/>
    </row>
    <row r="114" spans="1:14" s="9" customFormat="1">
      <c r="A114" s="109"/>
      <c r="B114" s="100"/>
      <c r="C114" s="100"/>
      <c r="D114" s="100"/>
      <c r="E114" s="95"/>
      <c r="F114" s="95"/>
      <c r="G114" s="95"/>
      <c r="H114" s="95"/>
      <c r="L114" s="12"/>
      <c r="M114" s="12"/>
      <c r="N114" s="18"/>
    </row>
    <row r="115" spans="1:14" s="9" customFormat="1">
      <c r="A115" s="242" t="s">
        <v>46</v>
      </c>
      <c r="B115" s="243"/>
      <c r="C115" s="243"/>
      <c r="D115" s="243"/>
      <c r="E115" s="95"/>
      <c r="F115" s="95"/>
      <c r="G115" s="95"/>
      <c r="H115" s="95"/>
      <c r="L115" s="12"/>
      <c r="M115" s="12"/>
      <c r="N115" s="18"/>
    </row>
    <row r="116" spans="1:14" s="9" customFormat="1" ht="27.75" customHeight="1">
      <c r="A116" s="58" t="s">
        <v>49</v>
      </c>
      <c r="B116" s="96" t="s">
        <v>29</v>
      </c>
      <c r="C116" s="102" t="s">
        <v>47</v>
      </c>
      <c r="D116" s="118" t="s">
        <v>48</v>
      </c>
      <c r="E116" s="60" t="s">
        <v>7</v>
      </c>
      <c r="F116" s="60" t="s">
        <v>31</v>
      </c>
      <c r="G116" s="195" t="s">
        <v>106</v>
      </c>
      <c r="H116" s="60" t="s">
        <v>32</v>
      </c>
      <c r="L116" s="12"/>
      <c r="M116" s="12"/>
      <c r="N116" s="18"/>
    </row>
    <row r="117" spans="1:14" s="9" customFormat="1">
      <c r="A117" s="103"/>
      <c r="B117" s="103"/>
      <c r="C117" s="119"/>
      <c r="D117" s="119"/>
      <c r="E117" s="99">
        <f>F117+H117+G117</f>
        <v>0</v>
      </c>
      <c r="F117" s="107">
        <v>0</v>
      </c>
      <c r="G117" s="107">
        <v>0</v>
      </c>
      <c r="H117" s="107"/>
      <c r="L117" s="12"/>
      <c r="M117" s="12"/>
      <c r="N117" s="18"/>
    </row>
    <row r="118" spans="1:14" s="9" customFormat="1">
      <c r="A118" s="64"/>
      <c r="B118" s="212" t="s">
        <v>30</v>
      </c>
      <c r="C118" s="213"/>
      <c r="D118" s="213"/>
      <c r="E118" s="98">
        <f>SUM(E117:E117)</f>
        <v>0</v>
      </c>
      <c r="F118" s="98">
        <f>SUM(F117:F117)</f>
        <v>0</v>
      </c>
      <c r="G118" s="98">
        <f>SUM(G117:G117)</f>
        <v>0</v>
      </c>
      <c r="H118" s="98">
        <f>SUM(H117:H117)</f>
        <v>0</v>
      </c>
      <c r="L118" s="12"/>
      <c r="M118" s="12"/>
      <c r="N118" s="18"/>
    </row>
    <row r="119" spans="1:14" s="9" customFormat="1">
      <c r="A119" s="215" t="s">
        <v>66</v>
      </c>
      <c r="B119" s="216"/>
      <c r="C119" s="216"/>
      <c r="D119" s="216"/>
      <c r="E119" s="66">
        <f>+E118+E113</f>
        <v>0</v>
      </c>
      <c r="F119" s="66">
        <f>+F118+F113</f>
        <v>0</v>
      </c>
      <c r="G119" s="66">
        <f>+G118+G113</f>
        <v>0</v>
      </c>
      <c r="H119" s="66">
        <f>+H118+H113</f>
        <v>0</v>
      </c>
      <c r="I119" s="8"/>
      <c r="J119" s="8"/>
      <c r="L119" s="12"/>
      <c r="M119" s="12"/>
      <c r="N119" s="12"/>
    </row>
    <row r="120" spans="1:14" s="47" customFormat="1">
      <c r="A120" s="234"/>
      <c r="B120" s="235"/>
      <c r="C120" s="235"/>
      <c r="D120" s="235"/>
      <c r="E120" s="120"/>
      <c r="F120" s="121"/>
      <c r="G120" s="121"/>
      <c r="H120" s="121"/>
      <c r="L120" s="48"/>
      <c r="M120" s="48"/>
      <c r="N120" s="48"/>
    </row>
    <row r="121" spans="1:14" s="9" customFormat="1">
      <c r="A121" s="236" t="s">
        <v>23</v>
      </c>
      <c r="B121" s="237"/>
      <c r="C121" s="237"/>
      <c r="D121" s="237"/>
      <c r="E121" s="122"/>
      <c r="F121" s="122"/>
      <c r="G121" s="122"/>
      <c r="H121" s="123"/>
      <c r="L121" s="12"/>
      <c r="M121" s="12"/>
      <c r="N121" s="13"/>
    </row>
    <row r="122" spans="1:14" s="9" customFormat="1">
      <c r="A122" s="238" t="s">
        <v>68</v>
      </c>
      <c r="B122" s="239"/>
      <c r="C122" s="239"/>
      <c r="D122" s="239"/>
      <c r="E122" s="88">
        <f>E77+E106+E119</f>
        <v>0</v>
      </c>
      <c r="F122" s="88">
        <f>F77+F106+F119</f>
        <v>0</v>
      </c>
      <c r="G122" s="88">
        <f>G77+G106+G119</f>
        <v>0</v>
      </c>
      <c r="H122" s="88">
        <f>H77+H106+H119</f>
        <v>0</v>
      </c>
      <c r="L122" s="12"/>
      <c r="M122" s="12"/>
      <c r="N122" s="13"/>
    </row>
    <row r="123" spans="1:14" s="9" customFormat="1" ht="7.5" customHeight="1" thickBot="1">
      <c r="A123" s="140"/>
      <c r="B123" s="86"/>
      <c r="C123" s="86"/>
      <c r="D123" s="86"/>
      <c r="E123" s="87"/>
      <c r="F123" s="87"/>
      <c r="G123" s="87"/>
      <c r="H123" s="87"/>
      <c r="L123" s="12"/>
      <c r="M123" s="12"/>
      <c r="N123" s="13"/>
    </row>
    <row r="124" spans="1:14" s="9" customFormat="1" ht="16.5" thickBot="1">
      <c r="A124" s="139"/>
      <c r="B124" s="139"/>
      <c r="C124" s="145"/>
      <c r="D124" s="146"/>
      <c r="E124" s="147" t="s">
        <v>82</v>
      </c>
      <c r="F124" s="148" t="e">
        <f>F122/E122</f>
        <v>#DIV/0!</v>
      </c>
      <c r="G124" s="148" t="e">
        <f>G122/E122</f>
        <v>#DIV/0!</v>
      </c>
      <c r="H124" s="149" t="e">
        <f>H122/E122</f>
        <v>#DIV/0!</v>
      </c>
      <c r="L124" s="12"/>
      <c r="M124" s="12"/>
      <c r="N124" s="13"/>
    </row>
    <row r="125" spans="1:14" s="9" customFormat="1" ht="6.75" customHeight="1">
      <c r="A125" s="139"/>
      <c r="B125" s="139"/>
      <c r="C125" s="141"/>
      <c r="D125" s="142"/>
      <c r="E125" s="143"/>
      <c r="F125" s="144"/>
      <c r="G125" s="144"/>
      <c r="H125" s="144"/>
      <c r="L125" s="12"/>
      <c r="M125" s="12"/>
      <c r="N125" s="13"/>
    </row>
    <row r="126" spans="1:14" s="9" customFormat="1" ht="12">
      <c r="A126" s="214" t="s">
        <v>78</v>
      </c>
      <c r="B126" s="214"/>
      <c r="C126" s="214"/>
      <c r="D126" s="214"/>
      <c r="E126" s="134">
        <f>C88</f>
        <v>0</v>
      </c>
      <c r="F126" s="74"/>
      <c r="G126" s="194"/>
      <c r="H126" s="74"/>
      <c r="L126" s="12"/>
      <c r="M126" s="12"/>
      <c r="N126" s="13"/>
    </row>
    <row r="127" spans="1:14" s="9" customFormat="1" ht="12">
      <c r="A127" s="214" t="s">
        <v>107</v>
      </c>
      <c r="B127" s="214"/>
      <c r="C127" s="214"/>
      <c r="D127" s="214"/>
      <c r="E127" s="157" t="e">
        <f>F122/E126</f>
        <v>#DIV/0!</v>
      </c>
      <c r="F127" s="74"/>
      <c r="G127" s="194"/>
      <c r="H127" s="74"/>
      <c r="L127" s="12"/>
      <c r="M127" s="12"/>
      <c r="N127" s="13"/>
    </row>
    <row r="128" spans="1:14" s="9" customFormat="1" ht="12">
      <c r="A128" s="194" t="s">
        <v>108</v>
      </c>
      <c r="B128" s="194"/>
      <c r="C128" s="194"/>
      <c r="D128" s="194"/>
      <c r="E128" s="157" t="e">
        <f>G122/E126</f>
        <v>#DIV/0!</v>
      </c>
      <c r="F128" s="194"/>
      <c r="G128" s="194"/>
      <c r="H128" s="194"/>
      <c r="L128" s="12"/>
      <c r="M128" s="12"/>
      <c r="N128" s="13"/>
    </row>
    <row r="129" spans="1:15" s="9" customFormat="1" ht="12">
      <c r="A129" s="194" t="s">
        <v>109</v>
      </c>
      <c r="B129" s="194"/>
      <c r="C129" s="194"/>
      <c r="D129" s="194"/>
      <c r="E129" s="157" t="e">
        <f>H122/E126</f>
        <v>#DIV/0!</v>
      </c>
      <c r="F129" s="194"/>
      <c r="G129" s="194"/>
      <c r="H129" s="194"/>
      <c r="L129" s="12"/>
      <c r="M129" s="12"/>
      <c r="N129" s="13"/>
    </row>
    <row r="130" spans="1:15" s="9" customFormat="1" ht="12">
      <c r="A130" s="74"/>
      <c r="B130" s="74"/>
      <c r="C130" s="74"/>
      <c r="D130" s="74"/>
      <c r="E130" s="74"/>
      <c r="F130" s="74"/>
      <c r="G130" s="194"/>
      <c r="H130" s="74"/>
      <c r="L130" s="12"/>
      <c r="M130" s="13"/>
      <c r="N130" s="13"/>
    </row>
    <row r="131" spans="1:15" s="9" customFormat="1" ht="12">
      <c r="A131" s="128" t="s">
        <v>50</v>
      </c>
      <c r="B131" s="74"/>
      <c r="C131" s="74"/>
      <c r="D131" s="74"/>
      <c r="E131" s="74"/>
      <c r="F131" s="74"/>
      <c r="G131" s="194"/>
      <c r="H131" s="74"/>
      <c r="L131" s="20"/>
      <c r="M131" s="21"/>
      <c r="N131" s="21"/>
    </row>
    <row r="132" spans="1:15" s="7" customFormat="1" ht="63" customHeight="1">
      <c r="A132" s="124" t="s">
        <v>51</v>
      </c>
      <c r="B132" s="158" t="s">
        <v>91</v>
      </c>
      <c r="C132" s="199" t="s">
        <v>52</v>
      </c>
      <c r="D132" s="199"/>
      <c r="E132" s="125" t="s">
        <v>53</v>
      </c>
      <c r="F132" s="199" t="s">
        <v>54</v>
      </c>
      <c r="G132" s="199"/>
      <c r="H132" s="199"/>
      <c r="I132" s="9"/>
      <c r="J132" s="9"/>
      <c r="K132" s="9"/>
      <c r="M132" s="22"/>
      <c r="N132" s="23"/>
      <c r="O132" s="22"/>
    </row>
    <row r="133" spans="1:15" s="9" customFormat="1" ht="12.75" customHeight="1">
      <c r="A133" s="187"/>
      <c r="B133" s="188"/>
      <c r="C133" s="206">
        <v>0</v>
      </c>
      <c r="D133" s="207"/>
      <c r="E133" s="189">
        <v>0</v>
      </c>
      <c r="F133" s="200"/>
      <c r="G133" s="201"/>
      <c r="H133" s="202"/>
      <c r="M133" s="49"/>
      <c r="N133" s="21"/>
      <c r="O133" s="21"/>
    </row>
    <row r="134" spans="1:15" s="11" customFormat="1">
      <c r="A134" s="187"/>
      <c r="B134" s="188"/>
      <c r="C134" s="206">
        <v>0</v>
      </c>
      <c r="D134" s="207"/>
      <c r="E134" s="189">
        <v>0</v>
      </c>
      <c r="F134" s="203"/>
      <c r="G134" s="204"/>
      <c r="H134" s="205"/>
      <c r="I134" s="9"/>
      <c r="J134" s="9"/>
      <c r="K134" s="9"/>
    </row>
    <row r="135" spans="1:15" s="11" customFormat="1">
      <c r="A135" s="187"/>
      <c r="B135" s="188"/>
      <c r="C135" s="206">
        <v>0</v>
      </c>
      <c r="D135" s="207"/>
      <c r="E135" s="189">
        <v>0</v>
      </c>
      <c r="F135" s="203"/>
      <c r="G135" s="204"/>
      <c r="H135" s="205"/>
      <c r="I135" s="9"/>
      <c r="J135" s="9"/>
      <c r="K135" s="9"/>
    </row>
    <row r="136" spans="1:15" s="11" customFormat="1">
      <c r="A136" s="187"/>
      <c r="B136" s="188"/>
      <c r="C136" s="206">
        <v>0</v>
      </c>
      <c r="D136" s="207"/>
      <c r="E136" s="189">
        <v>0</v>
      </c>
      <c r="F136" s="203"/>
      <c r="G136" s="204"/>
      <c r="H136" s="205"/>
      <c r="I136" s="9"/>
      <c r="J136" s="9"/>
      <c r="K136" s="9"/>
      <c r="M136" s="16"/>
    </row>
    <row r="137" spans="1:15" s="11" customFormat="1">
      <c r="A137" s="187"/>
      <c r="B137" s="188"/>
      <c r="C137" s="206">
        <v>0</v>
      </c>
      <c r="D137" s="207"/>
      <c r="E137" s="189">
        <v>0</v>
      </c>
      <c r="F137" s="203"/>
      <c r="G137" s="204"/>
      <c r="H137" s="205"/>
      <c r="I137" s="9"/>
      <c r="J137" s="9"/>
      <c r="K137" s="9"/>
    </row>
    <row r="138" spans="1:15" s="11" customFormat="1">
      <c r="A138" s="187"/>
      <c r="B138" s="187"/>
      <c r="C138" s="198">
        <v>0</v>
      </c>
      <c r="D138" s="198"/>
      <c r="E138" s="189">
        <v>0</v>
      </c>
      <c r="F138" s="203"/>
      <c r="G138" s="204"/>
      <c r="H138" s="205"/>
      <c r="I138" s="9"/>
      <c r="J138" s="9"/>
      <c r="K138" s="9"/>
    </row>
    <row r="139" spans="1:15" s="11" customFormat="1">
      <c r="A139" s="187"/>
      <c r="B139" s="188"/>
      <c r="C139" s="206">
        <v>0</v>
      </c>
      <c r="D139" s="207"/>
      <c r="E139" s="189">
        <v>0</v>
      </c>
      <c r="F139" s="197"/>
      <c r="G139" s="197"/>
      <c r="H139" s="197"/>
      <c r="I139" s="9"/>
      <c r="J139" s="9"/>
      <c r="K139" s="9"/>
    </row>
    <row r="140" spans="1:15" s="11" customFormat="1" ht="14.1" customHeight="1">
      <c r="A140" s="126" t="s">
        <v>30</v>
      </c>
      <c r="B140" s="187"/>
      <c r="C140" s="198">
        <f>SUM(C133:D139)</f>
        <v>0</v>
      </c>
      <c r="D140" s="198"/>
      <c r="E140" s="190">
        <f>SUM(E133:E139)</f>
        <v>0</v>
      </c>
      <c r="F140" s="197"/>
      <c r="G140" s="197"/>
      <c r="H140" s="197"/>
      <c r="I140" s="9"/>
      <c r="J140" s="9"/>
      <c r="K140" s="9"/>
    </row>
    <row r="141" spans="1:15" s="11" customFormat="1" ht="14.1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5" s="9" customFormat="1" ht="12">
      <c r="A142" s="11" t="s">
        <v>92</v>
      </c>
      <c r="D142" s="50"/>
      <c r="L142" s="13"/>
      <c r="M142" s="13"/>
      <c r="N142" s="13"/>
    </row>
    <row r="143" spans="1:15" s="9" customFormat="1" ht="25.5">
      <c r="A143" s="159" t="s">
        <v>93</v>
      </c>
      <c r="B143" s="160" t="s">
        <v>32</v>
      </c>
      <c r="L143" s="13"/>
      <c r="M143" s="13"/>
      <c r="N143" s="13"/>
    </row>
    <row r="144" spans="1:15" s="9" customFormat="1">
      <c r="A144" s="161" t="s">
        <v>26</v>
      </c>
      <c r="B144" s="189"/>
      <c r="L144" s="13"/>
      <c r="M144" s="13"/>
      <c r="N144" s="13"/>
    </row>
    <row r="145" spans="1:14" s="9" customFormat="1">
      <c r="A145" s="161" t="s">
        <v>94</v>
      </c>
      <c r="B145" s="189"/>
      <c r="L145" s="13"/>
      <c r="M145" s="13"/>
      <c r="N145" s="13"/>
    </row>
    <row r="146" spans="1:14" s="9" customFormat="1">
      <c r="A146" s="161" t="s">
        <v>98</v>
      </c>
      <c r="B146" s="189"/>
      <c r="L146" s="13"/>
      <c r="M146" s="13"/>
      <c r="N146" s="13"/>
    </row>
    <row r="147" spans="1:14" s="9" customFormat="1">
      <c r="A147" s="161" t="s">
        <v>10</v>
      </c>
      <c r="B147" s="189"/>
      <c r="L147" s="13"/>
      <c r="M147" s="13"/>
      <c r="N147" s="13"/>
    </row>
    <row r="148" spans="1:14" s="9" customFormat="1">
      <c r="A148" s="161" t="s">
        <v>95</v>
      </c>
      <c r="B148" s="189"/>
      <c r="L148" s="12"/>
      <c r="M148" s="12"/>
      <c r="N148" s="13"/>
    </row>
    <row r="149" spans="1:14" s="9" customFormat="1">
      <c r="A149" s="161" t="s">
        <v>96</v>
      </c>
      <c r="B149" s="189"/>
      <c r="L149" s="12"/>
      <c r="M149" s="12"/>
      <c r="N149" s="13"/>
    </row>
    <row r="150" spans="1:14" s="9" customFormat="1">
      <c r="A150" s="161" t="s">
        <v>37</v>
      </c>
      <c r="B150" s="189"/>
      <c r="L150" s="12"/>
      <c r="M150" s="12"/>
      <c r="N150" s="13"/>
    </row>
    <row r="151" spans="1:14" s="9" customFormat="1">
      <c r="A151" s="161" t="s">
        <v>39</v>
      </c>
      <c r="B151" s="190"/>
      <c r="L151" s="12"/>
      <c r="M151" s="12"/>
      <c r="N151" s="13"/>
    </row>
    <row r="152" spans="1:14" s="9" customFormat="1">
      <c r="A152" s="161" t="s">
        <v>40</v>
      </c>
      <c r="B152" s="189"/>
      <c r="L152" s="21"/>
      <c r="M152" s="21"/>
      <c r="N152" s="21"/>
    </row>
    <row r="153" spans="1:14" s="9" customFormat="1">
      <c r="A153" s="161" t="s">
        <v>83</v>
      </c>
      <c r="B153" s="189"/>
      <c r="L153" s="21"/>
      <c r="M153" s="21"/>
      <c r="N153" s="21"/>
    </row>
    <row r="154" spans="1:14" s="9" customFormat="1">
      <c r="A154" s="159" t="s">
        <v>97</v>
      </c>
      <c r="B154" s="189">
        <f>SUM(B144:B153)</f>
        <v>0</v>
      </c>
      <c r="L154" s="12"/>
      <c r="M154" s="12"/>
      <c r="N154" s="12"/>
    </row>
    <row r="155" spans="1:14" s="7" customFormat="1">
      <c r="A155" s="9"/>
      <c r="B155" s="9"/>
      <c r="C155" s="9"/>
      <c r="D155" s="9"/>
      <c r="E155" s="9"/>
      <c r="F155" s="9"/>
      <c r="G155" s="9"/>
      <c r="H155" s="9"/>
      <c r="I155" s="9"/>
      <c r="J155" s="9"/>
      <c r="L155" s="14"/>
      <c r="M155" s="14"/>
      <c r="N155" s="14"/>
    </row>
    <row r="156" spans="1:14" s="9" customFormat="1" ht="12">
      <c r="L156" s="12"/>
      <c r="M156" s="12"/>
      <c r="N156" s="12"/>
    </row>
    <row r="157" spans="1:14" s="11" customFormat="1" ht="12">
      <c r="A157" s="9"/>
      <c r="B157" s="9"/>
      <c r="C157" s="9"/>
      <c r="D157" s="9"/>
      <c r="E157" s="9"/>
      <c r="F157" s="9"/>
      <c r="G157" s="9"/>
      <c r="H157" s="9"/>
      <c r="I157" s="9"/>
      <c r="J157" s="9"/>
      <c r="L157" s="16"/>
      <c r="M157" s="16"/>
      <c r="N157" s="16"/>
    </row>
    <row r="158" spans="1:14" s="11" customFormat="1" ht="12">
      <c r="A158" s="9"/>
      <c r="B158" s="9"/>
      <c r="C158" s="9"/>
      <c r="D158" s="9"/>
      <c r="E158" s="9"/>
      <c r="F158" s="9"/>
      <c r="G158" s="9"/>
      <c r="H158" s="9"/>
      <c r="I158" s="9"/>
      <c r="J158" s="9"/>
      <c r="L158" s="16"/>
      <c r="M158" s="16"/>
      <c r="N158" s="16"/>
    </row>
    <row r="159" spans="1:14" s="24" customFormat="1" ht="12">
      <c r="A159" s="9"/>
      <c r="B159" s="9"/>
      <c r="C159" s="9"/>
      <c r="D159" s="9"/>
      <c r="E159" s="9"/>
      <c r="F159" s="9"/>
      <c r="G159" s="9"/>
      <c r="H159" s="9"/>
      <c r="I159" s="9"/>
      <c r="J159" s="9"/>
      <c r="L159" s="25"/>
    </row>
    <row r="160" spans="1:14" s="24" customFormat="1" ht="12">
      <c r="A160" s="9"/>
      <c r="B160" s="9"/>
      <c r="C160" s="9"/>
      <c r="D160" s="9"/>
      <c r="E160" s="9"/>
      <c r="F160" s="9"/>
      <c r="G160" s="9"/>
      <c r="H160" s="9"/>
      <c r="I160" s="9"/>
      <c r="J160" s="9"/>
      <c r="L160" s="25"/>
    </row>
    <row r="161" spans="1:14" s="24" customFormat="1" ht="12">
      <c r="A161" s="9"/>
      <c r="B161" s="9"/>
      <c r="C161" s="9"/>
      <c r="D161" s="9"/>
      <c r="E161" s="9"/>
      <c r="F161" s="9"/>
      <c r="G161" s="9"/>
      <c r="H161" s="9"/>
      <c r="I161" s="9"/>
      <c r="J161" s="9"/>
      <c r="L161" s="25"/>
    </row>
    <row r="162" spans="1:14" s="24" customFormat="1" ht="12">
      <c r="A162" s="9"/>
      <c r="B162" s="9"/>
      <c r="C162" s="9"/>
      <c r="D162" s="9"/>
      <c r="E162" s="9"/>
      <c r="F162" s="9"/>
      <c r="G162" s="9"/>
      <c r="H162" s="9"/>
      <c r="I162" s="9"/>
      <c r="J162" s="9"/>
      <c r="L162" s="25"/>
    </row>
    <row r="163" spans="1:14" s="24" customFormat="1" ht="12">
      <c r="A163" s="9"/>
      <c r="B163" s="9"/>
      <c r="C163" s="9"/>
      <c r="D163" s="9"/>
      <c r="E163" s="9"/>
      <c r="F163" s="9"/>
      <c r="G163" s="9"/>
      <c r="H163" s="9"/>
      <c r="I163" s="9"/>
      <c r="J163" s="9"/>
      <c r="L163" s="25"/>
    </row>
    <row r="164" spans="1:14" s="9" customFormat="1">
      <c r="L164"/>
      <c r="M164" s="12"/>
      <c r="N164" s="13"/>
    </row>
    <row r="165" spans="1:14" s="9" customFormat="1" ht="12">
      <c r="L165" s="26"/>
      <c r="M165" s="12"/>
      <c r="N165" s="13"/>
    </row>
    <row r="166" spans="1:14" s="9" customFormat="1" ht="12">
      <c r="L166" s="26"/>
      <c r="M166" s="12"/>
      <c r="N166" s="13"/>
    </row>
    <row r="167" spans="1:14" s="9" customFormat="1" ht="12">
      <c r="L167" s="26"/>
      <c r="M167" s="12"/>
      <c r="N167" s="13"/>
    </row>
    <row r="168" spans="1:14" s="9" customForma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L168" s="19"/>
      <c r="M168" s="13"/>
      <c r="N168" s="13"/>
    </row>
    <row r="169" spans="1:14" s="9" customFormat="1" ht="1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L169" s="28"/>
      <c r="M169" s="13"/>
      <c r="N169" s="13"/>
    </row>
    <row r="170" spans="1:14" s="9" customFormat="1" ht="1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L170" s="28"/>
      <c r="M170" s="13"/>
      <c r="N170" s="13"/>
    </row>
    <row r="171" spans="1:14" s="9" customFormat="1" ht="1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L171" s="28"/>
      <c r="M171" s="13"/>
      <c r="N171" s="13"/>
    </row>
    <row r="172" spans="1:14" s="9" customFormat="1">
      <c r="B172" s="10"/>
      <c r="C172" s="10"/>
      <c r="D172" s="10"/>
      <c r="E172" s="10"/>
      <c r="F172" s="10"/>
      <c r="G172" s="10"/>
      <c r="H172" s="10"/>
      <c r="I172" s="10"/>
      <c r="J172" s="10"/>
      <c r="L172"/>
      <c r="M172" s="12"/>
      <c r="N172" s="13"/>
    </row>
    <row r="173" spans="1:14" s="9" customFormat="1" ht="12">
      <c r="B173" s="10"/>
      <c r="C173" s="10"/>
      <c r="D173" s="10"/>
      <c r="E173" s="10"/>
      <c r="F173" s="10"/>
      <c r="G173" s="10"/>
      <c r="H173" s="10"/>
      <c r="I173" s="10"/>
      <c r="J173" s="10"/>
      <c r="L173" s="12"/>
      <c r="M173" s="12"/>
      <c r="N173" s="13"/>
    </row>
    <row r="174" spans="1:14" s="9" customFormat="1" ht="12">
      <c r="B174" s="10"/>
      <c r="C174" s="10"/>
      <c r="D174" s="10"/>
      <c r="E174" s="10"/>
      <c r="F174" s="10"/>
      <c r="G174" s="10"/>
      <c r="H174" s="10"/>
      <c r="I174" s="10"/>
      <c r="J174" s="10"/>
      <c r="L174" s="12"/>
      <c r="M174" s="12"/>
      <c r="N174" s="13"/>
    </row>
    <row r="175" spans="1:14" s="9" customFormat="1" ht="12">
      <c r="B175" s="10"/>
      <c r="C175" s="10"/>
      <c r="D175" s="10"/>
      <c r="E175" s="10"/>
      <c r="F175" s="10"/>
      <c r="G175" s="10"/>
      <c r="H175" s="10"/>
      <c r="I175" s="10"/>
      <c r="J175" s="10"/>
      <c r="L175" s="12"/>
      <c r="M175" s="12"/>
      <c r="N175" s="13"/>
    </row>
    <row r="176" spans="1:14" s="9" customFormat="1" ht="12">
      <c r="B176" s="10"/>
      <c r="C176" s="10"/>
      <c r="D176" s="10"/>
      <c r="E176" s="10"/>
      <c r="F176" s="10"/>
      <c r="G176" s="10"/>
      <c r="H176" s="10"/>
      <c r="I176" s="10"/>
      <c r="J176" s="10"/>
      <c r="L176" s="12"/>
      <c r="M176" s="12"/>
      <c r="N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J177" s="10"/>
      <c r="L177" s="12"/>
      <c r="M177" s="12"/>
      <c r="N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J178" s="10"/>
      <c r="L178" s="12"/>
      <c r="M178" s="12"/>
      <c r="N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J179" s="10"/>
      <c r="L179" s="12"/>
      <c r="M179" s="12"/>
      <c r="N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J180" s="10"/>
      <c r="L180" s="12"/>
      <c r="M180" s="12"/>
      <c r="N180" s="13"/>
    </row>
    <row r="181" spans="1:14" s="9" customFormat="1" ht="12">
      <c r="B181" s="10"/>
      <c r="C181" s="10"/>
      <c r="D181" s="10"/>
      <c r="E181" s="10"/>
      <c r="F181" s="10"/>
      <c r="G181" s="10"/>
      <c r="H181" s="10"/>
      <c r="I181" s="10"/>
      <c r="J181" s="10"/>
      <c r="L181" s="12"/>
      <c r="M181" s="12"/>
      <c r="N181" s="13"/>
    </row>
    <row r="182" spans="1:14" s="9" customFormat="1" ht="12">
      <c r="B182" s="10"/>
      <c r="C182" s="10"/>
      <c r="D182" s="10"/>
      <c r="E182" s="10"/>
      <c r="F182" s="10"/>
      <c r="G182" s="10"/>
      <c r="H182" s="10"/>
      <c r="I182" s="10"/>
      <c r="J182" s="10"/>
      <c r="L182" s="12"/>
      <c r="M182" s="12"/>
      <c r="N182" s="13"/>
    </row>
    <row r="183" spans="1:14" s="9" customFormat="1" ht="12">
      <c r="B183" s="10"/>
      <c r="C183" s="10"/>
      <c r="D183" s="10"/>
      <c r="E183" s="10"/>
      <c r="F183" s="10"/>
      <c r="G183" s="10"/>
      <c r="H183" s="10"/>
      <c r="I183" s="10"/>
      <c r="J183" s="10"/>
      <c r="L183" s="12"/>
      <c r="M183" s="12"/>
      <c r="N183" s="13"/>
    </row>
    <row r="184" spans="1:14" s="9" customFormat="1" ht="12">
      <c r="B184" s="10"/>
      <c r="C184" s="10"/>
      <c r="D184" s="10"/>
      <c r="E184" s="10"/>
      <c r="F184" s="10"/>
      <c r="G184" s="10"/>
      <c r="H184" s="10"/>
      <c r="I184" s="10"/>
      <c r="J184" s="10"/>
      <c r="L184" s="12"/>
      <c r="M184" s="12"/>
      <c r="N184" s="13"/>
    </row>
    <row r="185" spans="1:14" s="9" customFormat="1" ht="12">
      <c r="B185" s="10"/>
      <c r="C185" s="10"/>
      <c r="D185" s="10"/>
      <c r="E185" s="10"/>
      <c r="F185" s="10"/>
      <c r="G185" s="10"/>
      <c r="H185" s="10"/>
      <c r="I185" s="10"/>
      <c r="J185" s="10"/>
      <c r="L185" s="12"/>
      <c r="M185" s="12"/>
      <c r="N185" s="13"/>
    </row>
    <row r="186" spans="1:14" s="9" customFormat="1" ht="12">
      <c r="L186" s="12"/>
      <c r="M186" s="12"/>
      <c r="N186" s="13"/>
    </row>
    <row r="187" spans="1:14" s="7" customFormat="1">
      <c r="A187" s="9"/>
      <c r="B187" s="9"/>
      <c r="C187" s="9"/>
      <c r="D187" s="9"/>
      <c r="E187" s="9"/>
      <c r="F187" s="9"/>
      <c r="G187" s="9"/>
      <c r="H187" s="9"/>
      <c r="I187" s="9"/>
      <c r="J187" s="9"/>
      <c r="L187" s="14"/>
      <c r="M187" s="14"/>
      <c r="N187" s="14"/>
    </row>
    <row r="188" spans="1:14" s="9" customFormat="1" ht="12">
      <c r="L188" s="12"/>
      <c r="M188" s="12"/>
      <c r="N188" s="12"/>
    </row>
    <row r="189" spans="1:14" s="11" customFormat="1" ht="12">
      <c r="A189" s="9"/>
      <c r="B189" s="9"/>
      <c r="C189" s="9"/>
      <c r="D189" s="9"/>
      <c r="E189" s="9"/>
      <c r="F189" s="9"/>
      <c r="G189" s="9"/>
      <c r="H189" s="9"/>
      <c r="I189" s="9"/>
      <c r="J189" s="9"/>
      <c r="M189" s="29"/>
      <c r="N189" s="29"/>
    </row>
    <row r="190" spans="1:14" s="9" customFormat="1" ht="12">
      <c r="L190" s="13"/>
      <c r="M190" s="13"/>
      <c r="N190" s="13"/>
    </row>
    <row r="191" spans="1:14" s="9" customFormat="1" ht="12">
      <c r="L191" s="12"/>
      <c r="M191" s="12"/>
      <c r="N191" s="12"/>
    </row>
    <row r="192" spans="1:14" s="9" customFormat="1" ht="12">
      <c r="L192" s="12"/>
      <c r="M192" s="12"/>
      <c r="N192" s="12"/>
    </row>
    <row r="193" spans="1:15" s="6" customFormat="1">
      <c r="A193" s="9"/>
      <c r="B193" s="9"/>
      <c r="C193" s="9"/>
      <c r="D193" s="9"/>
      <c r="E193" s="9"/>
      <c r="F193" s="9"/>
      <c r="G193" s="9"/>
      <c r="H193" s="9"/>
      <c r="I193" s="9"/>
      <c r="J193" s="9"/>
      <c r="L193" s="30"/>
      <c r="M193" s="30"/>
      <c r="N193" s="30"/>
    </row>
    <row r="194" spans="1:15" s="9" customFormat="1" ht="12">
      <c r="L194" s="12"/>
      <c r="M194" s="12"/>
      <c r="N194" s="12"/>
    </row>
    <row r="195" spans="1:15" s="9" customFormat="1" ht="12"/>
    <row r="196" spans="1:15" s="9" customFormat="1" ht="12">
      <c r="L196" s="31"/>
      <c r="M196" s="31"/>
      <c r="N196" s="32"/>
      <c r="O196" s="32"/>
    </row>
    <row r="197" spans="1:15" s="9" customFormat="1" ht="12">
      <c r="L197" s="13"/>
      <c r="M197" s="13"/>
      <c r="N197" s="13"/>
      <c r="O197" s="13"/>
    </row>
    <row r="198" spans="1:15" s="9" customFormat="1" ht="12">
      <c r="L198" s="13"/>
      <c r="M198" s="13"/>
      <c r="N198" s="13"/>
      <c r="O198" s="13"/>
    </row>
    <row r="199" spans="1:15" s="9" customFormat="1" ht="12">
      <c r="L199" s="13"/>
      <c r="M199" s="13"/>
      <c r="N199" s="13"/>
      <c r="O199" s="13"/>
    </row>
    <row r="200" spans="1:15" s="9" customFormat="1" ht="12">
      <c r="L200" s="13"/>
      <c r="M200" s="13"/>
      <c r="N200" s="13"/>
      <c r="O200" s="13"/>
    </row>
    <row r="201" spans="1:15" s="9" customFormat="1" ht="12">
      <c r="B201" s="33"/>
      <c r="C201" s="33"/>
      <c r="D201" s="33"/>
      <c r="E201" s="33"/>
      <c r="F201" s="34"/>
      <c r="G201" s="34"/>
      <c r="H201" s="34"/>
      <c r="I201" s="34"/>
      <c r="J201" s="35"/>
      <c r="L201" s="13"/>
      <c r="M201" s="13"/>
      <c r="N201" s="13"/>
      <c r="O201" s="13"/>
    </row>
    <row r="202" spans="1:15" s="9" customFormat="1" ht="12">
      <c r="L202" s="13"/>
      <c r="M202" s="13"/>
      <c r="N202" s="13"/>
      <c r="O202" s="13"/>
    </row>
    <row r="203" spans="1:15" s="9" customFormat="1" ht="12">
      <c r="L203" s="13"/>
      <c r="M203" s="13"/>
      <c r="N203" s="13"/>
      <c r="O203" s="13"/>
    </row>
    <row r="204" spans="1:15" s="6" customForma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30"/>
      <c r="M204" s="30"/>
      <c r="N204" s="30"/>
      <c r="O204" s="30"/>
    </row>
    <row r="205" spans="1:15" s="9" customFormat="1" ht="12"/>
    <row r="206" spans="1:15" s="6" customForma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5" s="9" customFormat="1" ht="18.75" customHeight="1"/>
    <row r="208" spans="1:15" s="9" customFormat="1" ht="12"/>
    <row r="209" spans="1:13" s="7" customForma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3" s="7" customForma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M210" s="36"/>
    </row>
    <row r="211" spans="1:13" s="9" customFormat="1" ht="12"/>
    <row r="212" spans="1:13" s="7" customForma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14"/>
    </row>
    <row r="213" spans="1:13" s="6" customForma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3" s="6" customFormat="1">
      <c r="A214" s="7"/>
      <c r="B214" s="9"/>
      <c r="C214" s="9"/>
      <c r="D214" s="9"/>
      <c r="E214" s="9"/>
      <c r="F214" s="9"/>
      <c r="G214" s="9"/>
      <c r="H214" s="9"/>
      <c r="I214" s="9"/>
      <c r="J214" s="37"/>
    </row>
    <row r="215" spans="1:13" s="6" customFormat="1">
      <c r="B215" s="9"/>
      <c r="C215" s="9"/>
      <c r="D215" s="9"/>
      <c r="E215" s="9"/>
      <c r="F215" s="9"/>
      <c r="G215" s="9"/>
      <c r="H215" s="9"/>
      <c r="I215" s="9"/>
      <c r="J215" s="37"/>
    </row>
    <row r="216" spans="1:13" s="6" customFormat="1">
      <c r="D216" s="8"/>
      <c r="E216" s="8"/>
      <c r="F216" s="38"/>
      <c r="G216" s="38"/>
      <c r="H216" s="38"/>
      <c r="I216" s="2"/>
      <c r="J216" s="2"/>
    </row>
    <row r="217" spans="1:13" s="6" customFormat="1">
      <c r="D217" s="8"/>
      <c r="E217" s="8"/>
      <c r="F217" s="38"/>
      <c r="G217" s="38"/>
      <c r="H217" s="38"/>
      <c r="I217" s="2"/>
      <c r="J217" s="2"/>
    </row>
    <row r="218" spans="1:13" s="6" customFormat="1">
      <c r="D218" s="8"/>
      <c r="E218" s="8"/>
      <c r="F218" s="38"/>
      <c r="G218" s="38"/>
      <c r="H218" s="38"/>
      <c r="I218" s="2"/>
      <c r="J218" s="2"/>
    </row>
    <row r="219" spans="1:13" s="6" customFormat="1">
      <c r="D219" s="8"/>
      <c r="E219" s="8"/>
      <c r="F219" s="38"/>
      <c r="G219" s="38"/>
      <c r="H219" s="38"/>
      <c r="I219" s="2"/>
      <c r="J219" s="2"/>
    </row>
  </sheetData>
  <mergeCells count="104">
    <mergeCell ref="B75:D75"/>
    <mergeCell ref="B99:D99"/>
    <mergeCell ref="B100:D100"/>
    <mergeCell ref="B95:D95"/>
    <mergeCell ref="B96:D96"/>
    <mergeCell ref="A77:D77"/>
    <mergeCell ref="A78:D78"/>
    <mergeCell ref="B90:D90"/>
    <mergeCell ref="B46:D46"/>
    <mergeCell ref="B47:D47"/>
    <mergeCell ref="B51:D51"/>
    <mergeCell ref="B49:C49"/>
    <mergeCell ref="B50:C50"/>
    <mergeCell ref="B43:D43"/>
    <mergeCell ref="B44:D44"/>
    <mergeCell ref="B55:C55"/>
    <mergeCell ref="A1:H1"/>
    <mergeCell ref="A2:H2"/>
    <mergeCell ref="B40:D40"/>
    <mergeCell ref="C38:D38"/>
    <mergeCell ref="C39:D39"/>
    <mergeCell ref="B24:D24"/>
    <mergeCell ref="B27:D27"/>
    <mergeCell ref="B25:D25"/>
    <mergeCell ref="B33:D33"/>
    <mergeCell ref="B32:D32"/>
    <mergeCell ref="B53:C53"/>
    <mergeCell ref="B54:C54"/>
    <mergeCell ref="B31:D31"/>
    <mergeCell ref="B34:D34"/>
    <mergeCell ref="B21:D21"/>
    <mergeCell ref="A4:H4"/>
    <mergeCell ref="B26:D26"/>
    <mergeCell ref="B57:D57"/>
    <mergeCell ref="B61:C61"/>
    <mergeCell ref="A120:D120"/>
    <mergeCell ref="B74:D74"/>
    <mergeCell ref="B73:D73"/>
    <mergeCell ref="B71:D71"/>
    <mergeCell ref="A121:D121"/>
    <mergeCell ref="A122:D122"/>
    <mergeCell ref="B103:D103"/>
    <mergeCell ref="B104:D104"/>
    <mergeCell ref="B112:D112"/>
    <mergeCell ref="B113:D113"/>
    <mergeCell ref="A115:D115"/>
    <mergeCell ref="B92:D92"/>
    <mergeCell ref="B63:D63"/>
    <mergeCell ref="B105:D105"/>
    <mergeCell ref="A109:D109"/>
    <mergeCell ref="B97:D97"/>
    <mergeCell ref="A98:D98"/>
    <mergeCell ref="A102:D102"/>
    <mergeCell ref="B101:D101"/>
    <mergeCell ref="B72:D72"/>
    <mergeCell ref="B65:C65"/>
    <mergeCell ref="B66:C66"/>
    <mergeCell ref="B56:C56"/>
    <mergeCell ref="B42:D42"/>
    <mergeCell ref="B45:D45"/>
    <mergeCell ref="A126:D126"/>
    <mergeCell ref="B5:D5"/>
    <mergeCell ref="E5:H5"/>
    <mergeCell ref="E6:H6"/>
    <mergeCell ref="B111:D111"/>
    <mergeCell ref="A106:D106"/>
    <mergeCell ref="B67:D67"/>
    <mergeCell ref="B69:D69"/>
    <mergeCell ref="B70:D70"/>
    <mergeCell ref="B18:D18"/>
    <mergeCell ref="B20:D20"/>
    <mergeCell ref="A6:B6"/>
    <mergeCell ref="A16:D16"/>
    <mergeCell ref="B19:D19"/>
    <mergeCell ref="C6:D6"/>
    <mergeCell ref="B110:D110"/>
    <mergeCell ref="B60:C60"/>
    <mergeCell ref="B62:C62"/>
    <mergeCell ref="B59:C59"/>
    <mergeCell ref="B35:D35"/>
    <mergeCell ref="B28:D28"/>
    <mergeCell ref="F140:H140"/>
    <mergeCell ref="C140:D140"/>
    <mergeCell ref="F132:H132"/>
    <mergeCell ref="F133:H133"/>
    <mergeCell ref="F134:H134"/>
    <mergeCell ref="F139:H139"/>
    <mergeCell ref="C139:D139"/>
    <mergeCell ref="C137:D137"/>
    <mergeCell ref="B91:D91"/>
    <mergeCell ref="C138:D138"/>
    <mergeCell ref="F137:H137"/>
    <mergeCell ref="A108:D108"/>
    <mergeCell ref="C136:D136"/>
    <mergeCell ref="F138:H138"/>
    <mergeCell ref="B118:D118"/>
    <mergeCell ref="F135:H135"/>
    <mergeCell ref="F136:H136"/>
    <mergeCell ref="C133:D133"/>
    <mergeCell ref="C135:D135"/>
    <mergeCell ref="C134:D134"/>
    <mergeCell ref="C132:D132"/>
    <mergeCell ref="A127:D127"/>
    <mergeCell ref="A119:D119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40" max="7" man="1"/>
    <brk id="77" max="7" man="1"/>
    <brk id="10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1"/>
  <sheetViews>
    <sheetView view="pageBreakPreview" zoomScale="130" zoomScaleNormal="100" zoomScaleSheetLayoutView="130" workbookViewId="0">
      <selection activeCell="E8" sqref="E8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7" width="11.6640625" style="38" customWidth="1"/>
    <col min="8" max="8" width="10.5" style="38" customWidth="1"/>
    <col min="9" max="9" width="2" style="40" customWidth="1"/>
    <col min="10" max="10" width="10.5" style="2" customWidth="1"/>
    <col min="11" max="11" width="10.1640625" style="2" customWidth="1"/>
    <col min="12" max="12" width="9.33203125" customWidth="1"/>
    <col min="13" max="16384" width="10.5" style="3"/>
  </cols>
  <sheetData>
    <row r="1" spans="1:11" ht="16.5">
      <c r="A1" s="244" t="s">
        <v>110</v>
      </c>
      <c r="B1" s="244"/>
      <c r="C1" s="244"/>
      <c r="D1" s="244"/>
      <c r="E1" s="244"/>
      <c r="F1" s="244"/>
      <c r="G1" s="244"/>
      <c r="H1" s="244"/>
      <c r="I1" s="1"/>
    </row>
    <row r="2" spans="1:11" ht="16.5">
      <c r="A2" s="245" t="s">
        <v>112</v>
      </c>
      <c r="B2" s="245"/>
      <c r="C2" s="245"/>
      <c r="D2" s="245"/>
      <c r="E2" s="245"/>
      <c r="F2" s="245"/>
      <c r="G2" s="245"/>
      <c r="H2" s="245"/>
      <c r="I2" s="1"/>
    </row>
    <row r="3" spans="1:11" ht="12" customHeight="1">
      <c r="A3" s="51"/>
      <c r="B3" s="220" t="s">
        <v>70</v>
      </c>
      <c r="C3" s="220"/>
      <c r="D3" s="220"/>
      <c r="E3" s="221">
        <f>'Budget Narrative'!E5:H5</f>
        <v>0</v>
      </c>
      <c r="F3" s="221"/>
      <c r="G3" s="221"/>
      <c r="H3" s="221"/>
      <c r="I3" s="1"/>
    </row>
    <row r="4" spans="1:11">
      <c r="A4" s="52"/>
      <c r="B4" s="220" t="s">
        <v>71</v>
      </c>
      <c r="C4" s="220"/>
      <c r="D4" s="220"/>
      <c r="E4" s="221">
        <f>'Budget Narrative'!E6:H6</f>
        <v>0</v>
      </c>
      <c r="F4" s="221"/>
      <c r="G4" s="221"/>
      <c r="H4" s="221"/>
      <c r="I4" s="1"/>
    </row>
    <row r="5" spans="1:11" ht="12" customHeight="1">
      <c r="A5" s="53" t="s">
        <v>0</v>
      </c>
      <c r="B5" s="54"/>
      <c r="C5" s="54"/>
      <c r="D5" s="55"/>
      <c r="E5" s="56"/>
      <c r="F5" s="56"/>
      <c r="G5" s="56"/>
      <c r="H5" s="56"/>
      <c r="I5" s="4"/>
      <c r="J5" s="5"/>
      <c r="K5" s="5"/>
    </row>
    <row r="6" spans="1:11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/>
      <c r="H6" s="58" t="s">
        <v>5</v>
      </c>
      <c r="I6" s="4"/>
      <c r="J6" s="5"/>
      <c r="K6" s="5"/>
    </row>
    <row r="7" spans="1:11" s="6" customFormat="1" ht="38.25">
      <c r="A7" s="59" t="s">
        <v>55</v>
      </c>
      <c r="B7" s="60" t="s">
        <v>6</v>
      </c>
      <c r="C7" s="262" t="s">
        <v>86</v>
      </c>
      <c r="D7" s="262"/>
      <c r="E7" s="60" t="s">
        <v>7</v>
      </c>
      <c r="F7" s="60" t="s">
        <v>56</v>
      </c>
      <c r="G7" s="195"/>
      <c r="H7" s="60" t="s">
        <v>57</v>
      </c>
      <c r="I7" s="4"/>
      <c r="J7" s="5"/>
      <c r="K7" s="5"/>
    </row>
    <row r="8" spans="1:11" s="6" customFormat="1">
      <c r="A8" s="92">
        <f>'Budget Narrative'!A11</f>
        <v>0</v>
      </c>
      <c r="B8" s="93">
        <f>'Budget Narrative'!C11</f>
        <v>0</v>
      </c>
      <c r="C8" s="259">
        <f>'Budget Narrative'!D11</f>
        <v>0</v>
      </c>
      <c r="D8" s="259"/>
      <c r="E8" s="61">
        <f>'Budget Narrative'!E11</f>
        <v>0</v>
      </c>
      <c r="F8" s="61">
        <f>'Budget Narrative'!F11</f>
        <v>0</v>
      </c>
      <c r="G8" s="61">
        <f>'Budget Narrative'!G11</f>
        <v>0</v>
      </c>
      <c r="H8" s="61">
        <f>'Budget Narrative'!H11</f>
        <v>0</v>
      </c>
      <c r="I8" s="8"/>
      <c r="J8" s="8"/>
      <c r="K8" s="8"/>
    </row>
    <row r="9" spans="1:11" s="6" customFormat="1">
      <c r="A9" s="92">
        <f>'Budget Narrative'!A12</f>
        <v>0</v>
      </c>
      <c r="B9" s="93">
        <f>'Budget Narrative'!C12</f>
        <v>0</v>
      </c>
      <c r="C9" s="259">
        <f>'Budget Narrative'!D12</f>
        <v>0</v>
      </c>
      <c r="D9" s="259"/>
      <c r="E9" s="61">
        <f>'Budget Narrative'!E12</f>
        <v>0</v>
      </c>
      <c r="F9" s="61">
        <f>'Budget Narrative'!F12</f>
        <v>0</v>
      </c>
      <c r="G9" s="61">
        <f>'Budget Narrative'!G12</f>
        <v>0</v>
      </c>
      <c r="H9" s="61">
        <f>'Budget Narrative'!H12</f>
        <v>0</v>
      </c>
      <c r="I9" s="8"/>
      <c r="J9" s="8"/>
      <c r="K9" s="8"/>
    </row>
    <row r="10" spans="1:11" s="6" customFormat="1">
      <c r="A10" s="92">
        <f>'Budget Narrative'!A13</f>
        <v>0</v>
      </c>
      <c r="B10" s="93">
        <f>'Budget Narrative'!C13</f>
        <v>0</v>
      </c>
      <c r="C10" s="259">
        <f>'Budget Narrative'!D13</f>
        <v>0</v>
      </c>
      <c r="D10" s="259"/>
      <c r="E10" s="61">
        <f>'Budget Narrative'!E13</f>
        <v>0</v>
      </c>
      <c r="F10" s="61">
        <f>'Budget Narrative'!F13</f>
        <v>0</v>
      </c>
      <c r="G10" s="61">
        <f>'Budget Narrative'!G13</f>
        <v>0</v>
      </c>
      <c r="H10" s="61">
        <f>'Budget Narrative'!H13</f>
        <v>0</v>
      </c>
      <c r="I10" s="8"/>
      <c r="J10" s="8"/>
      <c r="K10" s="8"/>
    </row>
    <row r="11" spans="1:11" s="6" customFormat="1">
      <c r="A11" s="92">
        <f>'Budget Narrative'!A14</f>
        <v>0</v>
      </c>
      <c r="B11" s="93">
        <f>'Budget Narrative'!C14</f>
        <v>0</v>
      </c>
      <c r="C11" s="259">
        <f>'Budget Narrative'!D14</f>
        <v>0</v>
      </c>
      <c r="D11" s="259"/>
      <c r="E11" s="61">
        <f>'Budget Narrative'!E14</f>
        <v>0</v>
      </c>
      <c r="F11" s="61">
        <f>'Budget Narrative'!F14</f>
        <v>0</v>
      </c>
      <c r="G11" s="61">
        <f>'Budget Narrative'!G14</f>
        <v>0</v>
      </c>
      <c r="H11" s="61">
        <f>'Budget Narrative'!H14</f>
        <v>0</v>
      </c>
      <c r="I11" s="8"/>
      <c r="J11" s="8"/>
      <c r="K11" s="8"/>
    </row>
    <row r="12" spans="1:11" s="6" customFormat="1">
      <c r="A12" s="92">
        <f>'Budget Narrative'!A15</f>
        <v>0</v>
      </c>
      <c r="B12" s="93">
        <f>'Budget Narrative'!C14</f>
        <v>0</v>
      </c>
      <c r="C12" s="259">
        <f>'Budget Narrative'!D15</f>
        <v>0</v>
      </c>
      <c r="D12" s="259"/>
      <c r="E12" s="61">
        <f>'Budget Narrative'!E15</f>
        <v>0</v>
      </c>
      <c r="F12" s="61">
        <f>'Budget Narrative'!F15</f>
        <v>0</v>
      </c>
      <c r="G12" s="61">
        <f>'Budget Narrative'!G15</f>
        <v>0</v>
      </c>
      <c r="H12" s="61">
        <f>'Budget Narrative'!H15</f>
        <v>0</v>
      </c>
      <c r="I12" s="8"/>
      <c r="J12" s="8"/>
      <c r="K12" s="8"/>
    </row>
    <row r="13" spans="1:11" s="11" customFormat="1">
      <c r="A13" s="260" t="s">
        <v>8</v>
      </c>
      <c r="B13" s="261"/>
      <c r="C13" s="261"/>
      <c r="D13" s="261"/>
      <c r="E13" s="63">
        <f>'Budget Narrative'!E16</f>
        <v>0</v>
      </c>
      <c r="F13" s="63">
        <f>'Budget Narrative'!F16</f>
        <v>0</v>
      </c>
      <c r="G13" s="63">
        <f>'Budget Narrative'!G16</f>
        <v>0</v>
      </c>
      <c r="H13" s="63">
        <f>'Budget Narrative'!H16</f>
        <v>0</v>
      </c>
      <c r="I13" s="8"/>
      <c r="J13" s="8"/>
      <c r="K13" s="8"/>
    </row>
    <row r="14" spans="1:11" s="11" customFormat="1">
      <c r="A14" s="222" t="s">
        <v>58</v>
      </c>
      <c r="B14" s="222"/>
      <c r="C14" s="222"/>
      <c r="D14" s="253"/>
      <c r="E14" s="61">
        <f>+'Budget Narrative'!E21</f>
        <v>0</v>
      </c>
      <c r="F14" s="61">
        <f>+'Budget Narrative'!F21</f>
        <v>0</v>
      </c>
      <c r="G14" s="61">
        <f>+'Budget Narrative'!G21</f>
        <v>0</v>
      </c>
      <c r="H14" s="61">
        <f>+'Budget Narrative'!H21</f>
        <v>0</v>
      </c>
      <c r="I14" s="8"/>
      <c r="J14" s="8"/>
      <c r="K14" s="8"/>
    </row>
    <row r="15" spans="1:11" s="11" customFormat="1">
      <c r="A15" s="222" t="s">
        <v>9</v>
      </c>
      <c r="B15" s="222"/>
      <c r="C15" s="222"/>
      <c r="D15" s="253"/>
      <c r="E15" s="61">
        <f>+'Budget Narrative'!E28</f>
        <v>0</v>
      </c>
      <c r="F15" s="61">
        <f>+'Budget Narrative'!F28</f>
        <v>0</v>
      </c>
      <c r="G15" s="61">
        <f>+'Budget Narrative'!G28</f>
        <v>0</v>
      </c>
      <c r="H15" s="61">
        <f>+'Budget Narrative'!H28</f>
        <v>0</v>
      </c>
      <c r="I15" s="8"/>
      <c r="J15" s="8"/>
      <c r="K15" s="8"/>
    </row>
    <row r="16" spans="1:11" s="11" customFormat="1">
      <c r="A16" s="222" t="s">
        <v>10</v>
      </c>
      <c r="B16" s="222"/>
      <c r="C16" s="222"/>
      <c r="D16" s="253"/>
      <c r="E16" s="61">
        <f>+'Budget Narrative'!E35</f>
        <v>0</v>
      </c>
      <c r="F16" s="61">
        <f>+'Budget Narrative'!F35</f>
        <v>0</v>
      </c>
      <c r="G16" s="61">
        <f>+'Budget Narrative'!G35</f>
        <v>0</v>
      </c>
      <c r="H16" s="61">
        <f>+'Budget Narrative'!H35</f>
        <v>0</v>
      </c>
      <c r="I16" s="8"/>
      <c r="J16" s="8"/>
      <c r="K16" s="8"/>
    </row>
    <row r="17" spans="1:15" s="11" customFormat="1">
      <c r="A17" s="222" t="s">
        <v>75</v>
      </c>
      <c r="B17" s="222"/>
      <c r="C17" s="222"/>
      <c r="D17" s="253"/>
      <c r="E17" s="61">
        <f>+'Budget Narrative'!E40</f>
        <v>0</v>
      </c>
      <c r="F17" s="61">
        <f>+'Budget Narrative'!F40</f>
        <v>0</v>
      </c>
      <c r="G17" s="61">
        <f>+'Budget Narrative'!G40</f>
        <v>0</v>
      </c>
      <c r="H17" s="61">
        <f>+'Budget Narrative'!H40</f>
        <v>0</v>
      </c>
      <c r="I17" s="8"/>
      <c r="J17" s="8"/>
      <c r="K17" s="8"/>
    </row>
    <row r="18" spans="1:15" s="9" customFormat="1">
      <c r="A18" s="222" t="s">
        <v>59</v>
      </c>
      <c r="B18" s="222"/>
      <c r="C18" s="222"/>
      <c r="D18" s="253"/>
      <c r="E18" s="61">
        <f>+'Budget Narrative'!E47</f>
        <v>0</v>
      </c>
      <c r="F18" s="61">
        <f>+'Budget Narrative'!F47</f>
        <v>0</v>
      </c>
      <c r="G18" s="61">
        <f>+'Budget Narrative'!G47</f>
        <v>0</v>
      </c>
      <c r="H18" s="61">
        <f>+'Budget Narrative'!H47</f>
        <v>0</v>
      </c>
      <c r="I18" s="8"/>
      <c r="J18" s="8"/>
      <c r="K18" s="8"/>
    </row>
    <row r="19" spans="1:15" s="9" customFormat="1">
      <c r="A19" s="222" t="s">
        <v>84</v>
      </c>
      <c r="B19" s="222"/>
      <c r="C19" s="222"/>
      <c r="D19" s="253"/>
      <c r="E19" s="61">
        <f>+'Budget Narrative'!E51</f>
        <v>0</v>
      </c>
      <c r="F19" s="61">
        <f>+'Budget Narrative'!F51</f>
        <v>0</v>
      </c>
      <c r="G19" s="61">
        <f>+'Budget Narrative'!G51</f>
        <v>0</v>
      </c>
      <c r="H19" s="61">
        <f>+'Budget Narrative'!H51</f>
        <v>0</v>
      </c>
      <c r="I19" s="8"/>
      <c r="J19" s="8"/>
      <c r="K19" s="8"/>
    </row>
    <row r="20" spans="1:15" s="9" customFormat="1">
      <c r="A20" s="222" t="s">
        <v>60</v>
      </c>
      <c r="B20" s="222"/>
      <c r="C20" s="222"/>
      <c r="D20" s="253"/>
      <c r="E20" s="61">
        <f>+'Budget Narrative'!E57</f>
        <v>0</v>
      </c>
      <c r="F20" s="61">
        <f>+'Budget Narrative'!F57</f>
        <v>0</v>
      </c>
      <c r="G20" s="61">
        <f>+'Budget Narrative'!G57</f>
        <v>0</v>
      </c>
      <c r="H20" s="61">
        <f>+'Budget Narrative'!H57</f>
        <v>0</v>
      </c>
      <c r="I20" s="8"/>
      <c r="J20" s="8"/>
      <c r="K20" s="8"/>
    </row>
    <row r="21" spans="1:15" s="9" customFormat="1" ht="12.75" customHeight="1">
      <c r="A21" s="222" t="s">
        <v>61</v>
      </c>
      <c r="B21" s="222"/>
      <c r="C21" s="222"/>
      <c r="D21" s="253"/>
      <c r="E21" s="61">
        <f>+'Budget Narrative'!E63</f>
        <v>0</v>
      </c>
      <c r="F21" s="61">
        <f>+'Budget Narrative'!F63</f>
        <v>0</v>
      </c>
      <c r="G21" s="61">
        <f>+'Budget Narrative'!G63</f>
        <v>0</v>
      </c>
      <c r="H21" s="61">
        <f>+'Budget Narrative'!H63</f>
        <v>0</v>
      </c>
      <c r="I21" s="8"/>
      <c r="J21" s="8"/>
      <c r="K21" s="8"/>
      <c r="M21" s="12"/>
      <c r="N21" s="12"/>
      <c r="O21" s="12"/>
    </row>
    <row r="22" spans="1:15" s="9" customFormat="1" ht="12.75" customHeight="1">
      <c r="A22" s="222" t="s">
        <v>85</v>
      </c>
      <c r="B22" s="222"/>
      <c r="C22" s="222"/>
      <c r="D22" s="253"/>
      <c r="E22" s="61">
        <f>+'Budget Narrative'!E67</f>
        <v>0</v>
      </c>
      <c r="F22" s="61">
        <f>+'Budget Narrative'!F67</f>
        <v>0</v>
      </c>
      <c r="G22" s="61">
        <f>+'Budget Narrative'!G67</f>
        <v>0</v>
      </c>
      <c r="H22" s="61">
        <f>+'Budget Narrative'!H67</f>
        <v>0</v>
      </c>
      <c r="I22" s="8"/>
      <c r="J22" s="8"/>
      <c r="K22" s="8"/>
      <c r="M22" s="12"/>
      <c r="N22" s="12"/>
      <c r="O22" s="12"/>
    </row>
    <row r="23" spans="1:15" s="9" customFormat="1">
      <c r="A23" s="222" t="s">
        <v>74</v>
      </c>
      <c r="B23" s="222"/>
      <c r="C23" s="222"/>
      <c r="D23" s="253"/>
      <c r="E23" s="61">
        <f>+'Budget Narrative'!E75</f>
        <v>0</v>
      </c>
      <c r="F23" s="61">
        <f>+'Budget Narrative'!F75</f>
        <v>0</v>
      </c>
      <c r="G23" s="61">
        <f>+'Budget Narrative'!G75</f>
        <v>0</v>
      </c>
      <c r="H23" s="61">
        <f>+'Budget Narrative'!H75</f>
        <v>0</v>
      </c>
      <c r="I23" s="8"/>
      <c r="J23" s="8"/>
      <c r="K23" s="8"/>
      <c r="M23" s="12"/>
      <c r="N23" s="12"/>
      <c r="O23" s="12"/>
    </row>
    <row r="24" spans="1:15" s="9" customFormat="1">
      <c r="A24" s="249" t="s">
        <v>80</v>
      </c>
      <c r="B24" s="250"/>
      <c r="C24" s="250"/>
      <c r="D24" s="250"/>
      <c r="E24" s="66">
        <f>SUM(E13:E23)</f>
        <v>0</v>
      </c>
      <c r="F24" s="66">
        <f>SUM(F13:F23)</f>
        <v>0</v>
      </c>
      <c r="G24" s="66">
        <f>SUM(G13:G23)</f>
        <v>0</v>
      </c>
      <c r="H24" s="67">
        <f>SUM(H13:H23)</f>
        <v>0</v>
      </c>
      <c r="I24" s="8"/>
      <c r="J24" s="8"/>
      <c r="K24" s="8"/>
      <c r="M24" s="12"/>
      <c r="N24" s="12"/>
      <c r="O24" s="12"/>
    </row>
    <row r="25" spans="1:15" s="9" customFormat="1">
      <c r="A25" s="68"/>
      <c r="B25" s="69"/>
      <c r="C25" s="69"/>
      <c r="D25" s="69"/>
      <c r="E25" s="70"/>
      <c r="F25" s="70"/>
      <c r="G25" s="70"/>
      <c r="H25" s="70"/>
      <c r="I25" s="8"/>
      <c r="J25" s="8"/>
      <c r="K25" s="8"/>
      <c r="M25" s="12"/>
      <c r="N25" s="12"/>
      <c r="O25" s="12"/>
    </row>
    <row r="26" spans="1:15" s="9" customFormat="1" ht="13.5" customHeight="1">
      <c r="A26" s="251" t="s">
        <v>11</v>
      </c>
      <c r="B26" s="243"/>
      <c r="C26" s="243"/>
      <c r="D26" s="243"/>
      <c r="E26" s="58" t="s">
        <v>3</v>
      </c>
      <c r="F26" s="58" t="s">
        <v>4</v>
      </c>
      <c r="G26" s="58"/>
      <c r="H26" s="58" t="s">
        <v>5</v>
      </c>
      <c r="I26" s="8"/>
      <c r="J26" s="8"/>
      <c r="K26" s="8"/>
      <c r="M26" s="13"/>
      <c r="N26" s="13"/>
      <c r="O26" s="13"/>
    </row>
    <row r="27" spans="1:15" s="9" customFormat="1" ht="60" customHeight="1">
      <c r="A27" s="64" t="s">
        <v>12</v>
      </c>
      <c r="B27" s="64" t="s">
        <v>13</v>
      </c>
      <c r="C27" s="71" t="s">
        <v>69</v>
      </c>
      <c r="D27" s="71" t="s">
        <v>15</v>
      </c>
      <c r="E27" s="72"/>
      <c r="F27" s="73"/>
      <c r="G27" s="73"/>
      <c r="H27" s="73"/>
      <c r="I27" s="8"/>
      <c r="J27" s="8"/>
      <c r="K27" s="8"/>
      <c r="M27" s="13"/>
      <c r="N27" s="13"/>
      <c r="O27" s="13"/>
    </row>
    <row r="28" spans="1:15" s="9" customFormat="1">
      <c r="A28" s="74" t="s">
        <v>16</v>
      </c>
      <c r="B28" s="75">
        <f>+'Budget Narrative'!B81</f>
        <v>0</v>
      </c>
      <c r="C28" s="76">
        <f>+'Budget Narrative'!C81</f>
        <v>0</v>
      </c>
      <c r="D28" s="76">
        <f>+'Budget Narrative'!D81</f>
        <v>0</v>
      </c>
      <c r="E28" s="75">
        <f>+'Budget Narrative'!E81</f>
        <v>0</v>
      </c>
      <c r="F28" s="75">
        <f>+'Budget Narrative'!F81</f>
        <v>0</v>
      </c>
      <c r="G28" s="75">
        <f>+'Budget Narrative'!G81</f>
        <v>0</v>
      </c>
      <c r="H28" s="75">
        <f>+'Budget Narrative'!H81</f>
        <v>0</v>
      </c>
      <c r="I28" s="10"/>
      <c r="J28" s="10"/>
      <c r="K28" s="10"/>
      <c r="M28" s="13"/>
      <c r="N28" s="13"/>
      <c r="O28" s="13"/>
    </row>
    <row r="29" spans="1:15" s="9" customFormat="1">
      <c r="A29" s="193" t="s">
        <v>104</v>
      </c>
      <c r="B29" s="75">
        <f>+'Budget Narrative'!B82</f>
        <v>0</v>
      </c>
      <c r="C29" s="76">
        <f>+'Budget Narrative'!C82</f>
        <v>0</v>
      </c>
      <c r="D29" s="76">
        <f>+'Budget Narrative'!D82</f>
        <v>0</v>
      </c>
      <c r="E29" s="75">
        <f>+'Budget Narrative'!E82</f>
        <v>0</v>
      </c>
      <c r="F29" s="75">
        <f>+'Budget Narrative'!F82</f>
        <v>0</v>
      </c>
      <c r="G29" s="75">
        <f>+'Budget Narrative'!G82</f>
        <v>0</v>
      </c>
      <c r="H29" s="75">
        <f>+'Budget Narrative'!H82</f>
        <v>0</v>
      </c>
      <c r="I29" s="10"/>
      <c r="J29" s="10"/>
      <c r="K29" s="10"/>
      <c r="M29" s="13"/>
      <c r="N29" s="13"/>
      <c r="O29" s="13"/>
    </row>
    <row r="30" spans="1:15" s="9" customFormat="1">
      <c r="A30" s="74" t="s">
        <v>17</v>
      </c>
      <c r="B30" s="75">
        <f>+'Budget Narrative'!B83</f>
        <v>0</v>
      </c>
      <c r="C30" s="76">
        <f>+'Budget Narrative'!C83</f>
        <v>0</v>
      </c>
      <c r="D30" s="76">
        <f>+'Budget Narrative'!D83</f>
        <v>0</v>
      </c>
      <c r="E30" s="75">
        <f>+'Budget Narrative'!E83</f>
        <v>0</v>
      </c>
      <c r="F30" s="75">
        <f>+'Budget Narrative'!F83</f>
        <v>0</v>
      </c>
      <c r="G30" s="75">
        <f>+'Budget Narrative'!G83</f>
        <v>0</v>
      </c>
      <c r="H30" s="75">
        <f>+'Budget Narrative'!H83</f>
        <v>0</v>
      </c>
      <c r="I30" s="10"/>
      <c r="J30" s="10"/>
      <c r="K30" s="10"/>
      <c r="M30" s="13"/>
      <c r="N30" s="13"/>
      <c r="O30" s="13"/>
    </row>
    <row r="31" spans="1:15" s="9" customFormat="1">
      <c r="A31" s="74" t="s">
        <v>18</v>
      </c>
      <c r="B31" s="75">
        <f>+'Budget Narrative'!B84</f>
        <v>0</v>
      </c>
      <c r="C31" s="76">
        <f>+'Budget Narrative'!C84</f>
        <v>0</v>
      </c>
      <c r="D31" s="76">
        <f>+'Budget Narrative'!D84</f>
        <v>0</v>
      </c>
      <c r="E31" s="75">
        <f>+'Budget Narrative'!E84</f>
        <v>0</v>
      </c>
      <c r="F31" s="75">
        <f>+'Budget Narrative'!F84</f>
        <v>0</v>
      </c>
      <c r="G31" s="75">
        <f>+'Budget Narrative'!G84</f>
        <v>0</v>
      </c>
      <c r="H31" s="75">
        <f>+'Budget Narrative'!H84</f>
        <v>0</v>
      </c>
      <c r="I31" s="10"/>
      <c r="J31" s="10"/>
      <c r="K31" s="10"/>
      <c r="M31" s="12"/>
      <c r="N31" s="12"/>
      <c r="O31" s="12"/>
    </row>
    <row r="32" spans="1:15" s="7" customFormat="1">
      <c r="A32" s="74" t="s">
        <v>19</v>
      </c>
      <c r="B32" s="75">
        <f>+'Budget Narrative'!B85</f>
        <v>0</v>
      </c>
      <c r="C32" s="76">
        <f>+'Budget Narrative'!C85</f>
        <v>0</v>
      </c>
      <c r="D32" s="76">
        <f>+'Budget Narrative'!D85</f>
        <v>0</v>
      </c>
      <c r="E32" s="75">
        <f>+'Budget Narrative'!E85</f>
        <v>0</v>
      </c>
      <c r="F32" s="75">
        <f>+'Budget Narrative'!F85</f>
        <v>0</v>
      </c>
      <c r="G32" s="75">
        <f>+'Budget Narrative'!G85</f>
        <v>0</v>
      </c>
      <c r="H32" s="75">
        <f>+'Budget Narrative'!H85</f>
        <v>0</v>
      </c>
      <c r="I32" s="10"/>
      <c r="J32" s="10"/>
      <c r="K32" s="10"/>
      <c r="M32" s="14"/>
      <c r="N32" s="14"/>
      <c r="O32" s="14"/>
    </row>
    <row r="33" spans="1:15" s="9" customFormat="1">
      <c r="A33" s="74" t="s">
        <v>20</v>
      </c>
      <c r="B33" s="75">
        <f>+'Budget Narrative'!B86</f>
        <v>0</v>
      </c>
      <c r="C33" s="76">
        <f>+'Budget Narrative'!C86</f>
        <v>0</v>
      </c>
      <c r="D33" s="76">
        <f>+'Budget Narrative'!D86</f>
        <v>0</v>
      </c>
      <c r="E33" s="75">
        <f>+'Budget Narrative'!E86</f>
        <v>0</v>
      </c>
      <c r="F33" s="75">
        <f>+'Budget Narrative'!F86</f>
        <v>0</v>
      </c>
      <c r="G33" s="75">
        <f>+'Budget Narrative'!G86</f>
        <v>0</v>
      </c>
      <c r="H33" s="75">
        <f>+'Budget Narrative'!H86</f>
        <v>0</v>
      </c>
      <c r="I33" s="15"/>
      <c r="J33" s="15"/>
      <c r="K33" s="15"/>
      <c r="M33" s="12"/>
      <c r="N33" s="12"/>
      <c r="O33" s="12"/>
    </row>
    <row r="34" spans="1:15" s="11" customFormat="1" thickBot="1">
      <c r="A34" s="77" t="s">
        <v>77</v>
      </c>
      <c r="B34" s="78"/>
      <c r="C34" s="129">
        <f>'Budget Narrative'!C87</f>
        <v>0</v>
      </c>
      <c r="D34" s="133">
        <f>'Budget Narrative'!D87</f>
        <v>0</v>
      </c>
      <c r="E34" s="79">
        <f>SUM(E28:E33)</f>
        <v>0</v>
      </c>
      <c r="F34" s="79">
        <f>SUM(F28:F33)</f>
        <v>0</v>
      </c>
      <c r="G34" s="79">
        <f>SUM(G28:G33)</f>
        <v>0</v>
      </c>
      <c r="H34" s="79">
        <f>SUM(H28:H33)</f>
        <v>0</v>
      </c>
      <c r="I34" s="15"/>
      <c r="J34" s="15"/>
      <c r="K34" s="15"/>
      <c r="M34" s="16"/>
      <c r="N34" s="16"/>
      <c r="O34" s="16"/>
    </row>
    <row r="35" spans="1:15" s="11" customFormat="1" thickTop="1">
      <c r="A35" s="77" t="s">
        <v>78</v>
      </c>
      <c r="B35" s="131"/>
      <c r="C35" s="132">
        <f>'Budget Narrative'!C88</f>
        <v>0</v>
      </c>
      <c r="D35" s="114"/>
      <c r="E35" s="81"/>
      <c r="F35" s="81"/>
      <c r="G35" s="81"/>
      <c r="H35" s="81"/>
      <c r="I35" s="15"/>
      <c r="J35" s="15"/>
      <c r="K35" s="15"/>
      <c r="M35" s="16"/>
      <c r="N35" s="16"/>
      <c r="O35" s="16"/>
    </row>
    <row r="36" spans="1:15" s="11" customFormat="1">
      <c r="A36" s="242" t="s">
        <v>62</v>
      </c>
      <c r="B36" s="243"/>
      <c r="C36" s="243"/>
      <c r="D36" s="243"/>
      <c r="E36" s="80">
        <f>+'Budget Narrative'!E92</f>
        <v>0</v>
      </c>
      <c r="F36" s="80">
        <f>+'Budget Narrative'!F92</f>
        <v>0</v>
      </c>
      <c r="G36" s="80">
        <f>+'Budget Narrative'!G92</f>
        <v>0</v>
      </c>
      <c r="H36" s="80">
        <f>+'Budget Narrative'!H92</f>
        <v>0</v>
      </c>
      <c r="I36" s="15"/>
      <c r="J36" s="15"/>
      <c r="K36" s="15"/>
      <c r="M36" s="16"/>
      <c r="N36" s="16"/>
      <c r="O36" s="16"/>
    </row>
    <row r="37" spans="1:15" s="11" customFormat="1">
      <c r="A37" s="242" t="s">
        <v>63</v>
      </c>
      <c r="B37" s="243"/>
      <c r="C37" s="243"/>
      <c r="D37" s="243"/>
      <c r="E37" s="80">
        <f>+'Budget Narrative'!E97</f>
        <v>0</v>
      </c>
      <c r="F37" s="80">
        <f>+'Budget Narrative'!F97</f>
        <v>0</v>
      </c>
      <c r="G37" s="80">
        <f>+'Budget Narrative'!G97</f>
        <v>0</v>
      </c>
      <c r="H37" s="80">
        <f>+'Budget Narrative'!H97</f>
        <v>0</v>
      </c>
      <c r="I37" s="15"/>
      <c r="J37" s="15"/>
      <c r="K37" s="15"/>
      <c r="M37" s="16"/>
      <c r="N37" s="16"/>
      <c r="O37" s="16"/>
    </row>
    <row r="38" spans="1:15" s="11" customFormat="1">
      <c r="A38" s="242" t="s">
        <v>21</v>
      </c>
      <c r="B38" s="243"/>
      <c r="C38" s="243"/>
      <c r="D38" s="243"/>
      <c r="E38" s="80">
        <f>+'Budget Narrative'!E101</f>
        <v>0</v>
      </c>
      <c r="F38" s="80">
        <f>+'Budget Narrative'!F101</f>
        <v>0</v>
      </c>
      <c r="G38" s="80">
        <f>+'Budget Narrative'!G101</f>
        <v>0</v>
      </c>
      <c r="H38" s="80">
        <f>+'Budget Narrative'!H101</f>
        <v>0</v>
      </c>
      <c r="I38" s="15"/>
      <c r="J38" s="15"/>
      <c r="K38" s="15"/>
      <c r="M38" s="16"/>
      <c r="N38" s="16"/>
      <c r="O38" s="16"/>
    </row>
    <row r="39" spans="1:15" s="9" customFormat="1">
      <c r="A39" s="242" t="s">
        <v>64</v>
      </c>
      <c r="B39" s="243"/>
      <c r="C39" s="243"/>
      <c r="D39" s="243"/>
      <c r="E39" s="80">
        <f>+'Budget Narrative'!E105</f>
        <v>0</v>
      </c>
      <c r="F39" s="80">
        <f>+'Budget Narrative'!F105</f>
        <v>0</v>
      </c>
      <c r="G39" s="80">
        <f>+'Budget Narrative'!G105</f>
        <v>0</v>
      </c>
      <c r="H39" s="80">
        <f>+'Budget Narrative'!H105</f>
        <v>0</v>
      </c>
      <c r="I39" s="15"/>
      <c r="J39" s="15"/>
      <c r="K39" s="15"/>
      <c r="M39" s="12"/>
      <c r="N39" s="12"/>
      <c r="O39" s="12"/>
    </row>
    <row r="40" spans="1:15" s="9" customFormat="1" ht="26.25" customHeight="1">
      <c r="A40" s="252" t="s">
        <v>73</v>
      </c>
      <c r="B40" s="253"/>
      <c r="C40" s="253"/>
      <c r="D40" s="253"/>
      <c r="E40" s="81"/>
      <c r="F40" s="81"/>
      <c r="G40" s="81"/>
      <c r="H40" s="81"/>
      <c r="I40" s="15"/>
      <c r="J40" s="15"/>
      <c r="K40" s="15"/>
      <c r="M40" s="12"/>
      <c r="N40" s="12"/>
      <c r="O40" s="12"/>
    </row>
    <row r="41" spans="1:15" s="9" customFormat="1">
      <c r="A41" s="224" t="s">
        <v>81</v>
      </c>
      <c r="B41" s="225"/>
      <c r="C41" s="225"/>
      <c r="D41" s="225"/>
      <c r="E41" s="82">
        <f>SUM(E34:E40)</f>
        <v>0</v>
      </c>
      <c r="F41" s="82">
        <f>SUM(F34:F40)</f>
        <v>0</v>
      </c>
      <c r="G41" s="82">
        <f>SUM(G34:G40)</f>
        <v>0</v>
      </c>
      <c r="H41" s="82">
        <f>SUM(H34:H40)</f>
        <v>0</v>
      </c>
      <c r="I41" s="17"/>
      <c r="J41" s="17"/>
      <c r="K41" s="17"/>
      <c r="M41" s="12"/>
      <c r="N41" s="12"/>
      <c r="O41" s="18"/>
    </row>
    <row r="42" spans="1:15" s="9" customFormat="1">
      <c r="A42" s="135"/>
      <c r="B42" s="136"/>
      <c r="C42" s="136"/>
      <c r="D42" s="136"/>
      <c r="E42" s="137"/>
      <c r="F42" s="137"/>
      <c r="G42" s="137"/>
      <c r="H42" s="137"/>
      <c r="I42" s="17"/>
      <c r="J42" s="17"/>
      <c r="K42" s="17"/>
      <c r="M42" s="12"/>
      <c r="N42" s="12"/>
      <c r="O42" s="18"/>
    </row>
    <row r="43" spans="1:15" s="9" customFormat="1">
      <c r="A43" s="251" t="s">
        <v>22</v>
      </c>
      <c r="B43" s="243"/>
      <c r="C43" s="243"/>
      <c r="D43" s="243"/>
      <c r="E43" s="58" t="s">
        <v>3</v>
      </c>
      <c r="F43" s="58" t="s">
        <v>4</v>
      </c>
      <c r="G43" s="58"/>
      <c r="H43" s="58" t="s">
        <v>5</v>
      </c>
      <c r="M43" s="12"/>
      <c r="N43" s="12"/>
      <c r="O43" s="18"/>
    </row>
    <row r="44" spans="1:15" s="9" customFormat="1" ht="37.5" customHeight="1">
      <c r="A44" s="252" t="s">
        <v>102</v>
      </c>
      <c r="B44" s="253"/>
      <c r="C44" s="253"/>
      <c r="D44" s="253"/>
      <c r="E44" s="80">
        <f>+'Budget Narrative'!E111</f>
        <v>0</v>
      </c>
      <c r="F44" s="80">
        <f>+'Budget Narrative'!F111</f>
        <v>0</v>
      </c>
      <c r="G44" s="80">
        <f>+'Budget Narrative'!G111</f>
        <v>0</v>
      </c>
      <c r="H44" s="80">
        <f>+'Budget Narrative'!H111</f>
        <v>0</v>
      </c>
      <c r="M44" s="19"/>
      <c r="N44" s="12"/>
      <c r="O44" s="18"/>
    </row>
    <row r="45" spans="1:15" s="9" customFormat="1" ht="27" customHeight="1">
      <c r="A45" s="252" t="s">
        <v>103</v>
      </c>
      <c r="B45" s="253"/>
      <c r="C45" s="253"/>
      <c r="D45" s="253"/>
      <c r="E45" s="80">
        <f>+'Budget Narrative'!E112</f>
        <v>0</v>
      </c>
      <c r="F45" s="80">
        <f>+'Budget Narrative'!F112</f>
        <v>0</v>
      </c>
      <c r="G45" s="80">
        <f>+'Budget Narrative'!G112</f>
        <v>0</v>
      </c>
      <c r="H45" s="80" t="str">
        <f>+'Budget Narrative'!H112</f>
        <v>N/A</v>
      </c>
      <c r="M45" s="19"/>
      <c r="N45" s="12"/>
      <c r="O45" s="18"/>
    </row>
    <row r="46" spans="1:15" s="9" customFormat="1">
      <c r="A46" s="242" t="s">
        <v>65</v>
      </c>
      <c r="B46" s="243"/>
      <c r="C46" s="243"/>
      <c r="D46" s="243"/>
      <c r="E46" s="80">
        <f>C46*B46</f>
        <v>0</v>
      </c>
      <c r="F46" s="80">
        <f>D46*C46</f>
        <v>0</v>
      </c>
      <c r="G46" s="80">
        <f>E46*D46</f>
        <v>0</v>
      </c>
      <c r="H46" s="80">
        <f>E46*D46</f>
        <v>0</v>
      </c>
      <c r="M46" s="12"/>
      <c r="N46" s="12"/>
      <c r="O46" s="18"/>
    </row>
    <row r="47" spans="1:15" s="9" customFormat="1">
      <c r="A47" s="215" t="s">
        <v>66</v>
      </c>
      <c r="B47" s="216"/>
      <c r="C47" s="216"/>
      <c r="D47" s="216"/>
      <c r="E47" s="83">
        <f>SUM(E44:E46)</f>
        <v>0</v>
      </c>
      <c r="F47" s="83">
        <f>SUM(F44:F46)</f>
        <v>0</v>
      </c>
      <c r="G47" s="83">
        <f>SUM(G44:G46)</f>
        <v>0</v>
      </c>
      <c r="H47" s="84">
        <f>SUM(H44:H46)</f>
        <v>0</v>
      </c>
      <c r="M47" s="12"/>
      <c r="N47" s="12"/>
      <c r="O47" s="12"/>
    </row>
    <row r="48" spans="1:15" s="47" customFormat="1">
      <c r="A48" s="85"/>
      <c r="B48" s="86"/>
      <c r="C48" s="86"/>
      <c r="D48" s="86"/>
      <c r="E48" s="87"/>
      <c r="F48" s="87"/>
      <c r="G48" s="87"/>
      <c r="H48" s="87"/>
      <c r="M48" s="18"/>
      <c r="N48" s="18"/>
      <c r="O48" s="18"/>
    </row>
    <row r="49" spans="1:15" s="9" customFormat="1">
      <c r="A49" s="234"/>
      <c r="B49" s="235"/>
      <c r="C49" s="235"/>
      <c r="D49" s="235"/>
      <c r="E49" s="89"/>
      <c r="F49" s="90"/>
      <c r="G49" s="90"/>
      <c r="H49" s="90"/>
      <c r="M49" s="20"/>
      <c r="N49" s="20"/>
      <c r="O49" s="20"/>
    </row>
    <row r="50" spans="1:15" s="9" customFormat="1" ht="10.5" customHeight="1">
      <c r="A50" s="254"/>
      <c r="B50" s="255"/>
      <c r="C50" s="255"/>
      <c r="D50" s="255"/>
      <c r="E50" s="255"/>
      <c r="F50" s="91"/>
      <c r="G50" s="91"/>
      <c r="H50" s="91"/>
      <c r="M50" s="20"/>
      <c r="N50" s="20"/>
      <c r="O50" s="20"/>
    </row>
    <row r="51" spans="1:15" s="9" customFormat="1">
      <c r="A51" s="258" t="s">
        <v>23</v>
      </c>
      <c r="B51" s="216"/>
      <c r="C51" s="216"/>
      <c r="D51" s="216"/>
      <c r="E51" s="83">
        <f>E47+E41+E24</f>
        <v>0</v>
      </c>
      <c r="F51" s="83">
        <f>F47+F41+F24</f>
        <v>0</v>
      </c>
      <c r="G51" s="83">
        <f>G47+G41+G24</f>
        <v>0</v>
      </c>
      <c r="H51" s="83">
        <f>H47+H41+H24</f>
        <v>0</v>
      </c>
      <c r="M51" s="12"/>
      <c r="N51" s="12"/>
      <c r="O51" s="13"/>
    </row>
    <row r="52" spans="1:15" s="9" customFormat="1" ht="13.5" thickBot="1">
      <c r="A52" s="140"/>
      <c r="B52" s="86"/>
      <c r="C52" s="86"/>
      <c r="D52" s="86"/>
      <c r="E52" s="150"/>
      <c r="F52" s="150"/>
      <c r="G52" s="150"/>
      <c r="H52" s="150"/>
      <c r="M52" s="12"/>
      <c r="N52" s="12"/>
      <c r="O52" s="13"/>
    </row>
    <row r="53" spans="1:15" s="9" customFormat="1" ht="16.5" thickBot="1">
      <c r="B53" s="256" t="s">
        <v>82</v>
      </c>
      <c r="C53" s="257"/>
      <c r="D53" s="257"/>
      <c r="E53" s="257"/>
      <c r="F53" s="151" t="e">
        <f>'Budget Narrative'!F124</f>
        <v>#DIV/0!</v>
      </c>
      <c r="G53" s="151" t="e">
        <f>'Budget Narrative'!G124</f>
        <v>#DIV/0!</v>
      </c>
      <c r="H53" s="152" t="e">
        <f>'Budget Narrative'!H124</f>
        <v>#DIV/0!</v>
      </c>
      <c r="M53" s="12"/>
      <c r="N53" s="12"/>
      <c r="O53" s="13"/>
    </row>
    <row r="54" spans="1:15" s="47" customFormat="1" ht="15.75">
      <c r="B54" s="143"/>
      <c r="C54" s="153"/>
      <c r="D54" s="153"/>
      <c r="E54" s="153"/>
      <c r="F54" s="154"/>
      <c r="G54" s="154"/>
      <c r="H54" s="154"/>
      <c r="M54" s="18"/>
      <c r="N54" s="18"/>
      <c r="O54" s="155"/>
    </row>
    <row r="55" spans="1:15" s="9" customFormat="1" ht="12">
      <c r="A55" s="74" t="s">
        <v>78</v>
      </c>
      <c r="B55" s="74"/>
      <c r="C55" s="74"/>
      <c r="D55" s="74"/>
      <c r="E55" s="134">
        <f>'Budget Narrative'!E126</f>
        <v>0</v>
      </c>
      <c r="F55" s="74"/>
      <c r="G55" s="194"/>
      <c r="H55" s="74"/>
      <c r="M55" s="12"/>
      <c r="N55" s="12"/>
      <c r="O55" s="13"/>
    </row>
    <row r="56" spans="1:15" s="9" customFormat="1" ht="12">
      <c r="A56" s="214" t="s">
        <v>107</v>
      </c>
      <c r="B56" s="214"/>
      <c r="C56" s="214"/>
      <c r="D56" s="214"/>
      <c r="E56" s="89" t="e">
        <f>'Budget Narrative'!E127</f>
        <v>#DIV/0!</v>
      </c>
      <c r="F56" s="74"/>
      <c r="G56" s="194"/>
      <c r="H56" s="74"/>
      <c r="M56" s="12"/>
      <c r="N56" s="12"/>
      <c r="O56" s="13"/>
    </row>
    <row r="57" spans="1:15" s="9" customFormat="1" ht="12">
      <c r="A57" s="9" t="s">
        <v>108</v>
      </c>
      <c r="E57" s="89" t="e">
        <f>'Budget Narrative'!E128</f>
        <v>#DIV/0!</v>
      </c>
      <c r="M57" s="12"/>
      <c r="N57" s="12"/>
      <c r="O57" s="13"/>
    </row>
    <row r="58" spans="1:15" s="9" customFormat="1" ht="12">
      <c r="A58" s="9" t="s">
        <v>109</v>
      </c>
      <c r="E58" s="89" t="e">
        <f>'Budget Narrative'!E129</f>
        <v>#DIV/0!</v>
      </c>
      <c r="M58" s="12"/>
      <c r="N58" s="12"/>
      <c r="O58" s="13"/>
    </row>
    <row r="59" spans="1:15" s="9" customFormat="1" ht="12">
      <c r="M59" s="12"/>
      <c r="N59" s="13"/>
      <c r="O59" s="13"/>
    </row>
    <row r="60" spans="1:15" s="9" customFormat="1" ht="12">
      <c r="M60" s="20"/>
      <c r="N60" s="21"/>
      <c r="O60" s="21"/>
    </row>
    <row r="61" spans="1:15" s="7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2"/>
      <c r="N61" s="23"/>
      <c r="O61" s="22"/>
    </row>
    <row r="62" spans="1:15" s="9" customFormat="1" ht="12">
      <c r="N62" s="21"/>
      <c r="O62" s="21"/>
    </row>
    <row r="63" spans="1:15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5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5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M65" s="16"/>
    </row>
    <row r="66" spans="1:15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5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5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5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16"/>
    </row>
    <row r="70" spans="1:15" s="11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5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5" s="11" customFormat="1" ht="14.1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5" s="9" customFormat="1" ht="12">
      <c r="M73" s="13"/>
      <c r="N73" s="13"/>
      <c r="O73" s="13"/>
    </row>
    <row r="74" spans="1:15" s="9" customFormat="1" ht="12">
      <c r="M74" s="13"/>
      <c r="N74" s="13"/>
      <c r="O74" s="13"/>
    </row>
    <row r="75" spans="1:15" s="9" customFormat="1" ht="12">
      <c r="M75" s="13"/>
      <c r="N75" s="13"/>
      <c r="O75" s="13"/>
    </row>
    <row r="76" spans="1:15" s="9" customFormat="1" ht="12">
      <c r="M76" s="13"/>
      <c r="N76" s="13"/>
      <c r="O76" s="13"/>
    </row>
    <row r="77" spans="1:15" s="9" customFormat="1" ht="12">
      <c r="M77" s="13"/>
      <c r="N77" s="13"/>
      <c r="O77" s="13"/>
    </row>
    <row r="78" spans="1:15" s="9" customFormat="1" ht="12">
      <c r="M78" s="13"/>
      <c r="N78" s="13"/>
      <c r="O78" s="13"/>
    </row>
    <row r="79" spans="1:15" s="9" customFormat="1" ht="12">
      <c r="M79" s="13"/>
      <c r="N79" s="13"/>
      <c r="O79" s="13"/>
    </row>
    <row r="80" spans="1:15" s="9" customFormat="1" ht="12">
      <c r="M80" s="12"/>
      <c r="N80" s="12"/>
      <c r="O80" s="13"/>
    </row>
    <row r="81" spans="1:15" s="9" customFormat="1" ht="12">
      <c r="M81" s="12"/>
      <c r="N81" s="12"/>
      <c r="O81" s="13"/>
    </row>
    <row r="82" spans="1:15" s="9" customFormat="1" ht="12">
      <c r="M82" s="12"/>
      <c r="N82" s="12"/>
      <c r="O82" s="13"/>
    </row>
    <row r="83" spans="1:15" s="9" customFormat="1" ht="12">
      <c r="M83" s="12"/>
      <c r="N83" s="12"/>
      <c r="O83" s="13"/>
    </row>
    <row r="84" spans="1:15" s="9" customFormat="1" ht="12">
      <c r="M84" s="21"/>
      <c r="N84" s="21"/>
      <c r="O84" s="21"/>
    </row>
    <row r="85" spans="1:15" s="9" customFormat="1" ht="12">
      <c r="M85" s="21"/>
      <c r="N85" s="21"/>
      <c r="O85" s="21"/>
    </row>
    <row r="86" spans="1:15" s="9" customFormat="1" ht="12">
      <c r="M86" s="12"/>
      <c r="N86" s="12"/>
      <c r="O86" s="12"/>
    </row>
    <row r="87" spans="1:15" s="7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M87" s="14"/>
      <c r="N87" s="14"/>
      <c r="O87" s="14"/>
    </row>
    <row r="88" spans="1:15" s="9" customFormat="1" ht="12">
      <c r="M88" s="12"/>
      <c r="N88" s="12"/>
      <c r="O88" s="12"/>
    </row>
    <row r="89" spans="1:15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M89" s="16"/>
      <c r="N89" s="16"/>
      <c r="O89" s="16"/>
    </row>
    <row r="90" spans="1:15" s="11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M90" s="16"/>
      <c r="N90" s="16"/>
      <c r="O90" s="16"/>
    </row>
    <row r="91" spans="1:15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M91" s="25"/>
    </row>
    <row r="92" spans="1:15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M92" s="25"/>
    </row>
    <row r="93" spans="1:15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M93" s="25"/>
    </row>
    <row r="94" spans="1:15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M94" s="25"/>
    </row>
    <row r="95" spans="1:15" s="24" customFormat="1" ht="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M95" s="25"/>
    </row>
    <row r="96" spans="1:15" s="9" customFormat="1">
      <c r="M96"/>
      <c r="N96" s="12"/>
      <c r="O96" s="13"/>
    </row>
    <row r="97" spans="1:15" s="9" customFormat="1" ht="12">
      <c r="M97" s="26"/>
      <c r="N97" s="12"/>
      <c r="O97" s="13"/>
    </row>
    <row r="98" spans="1:15" s="9" customFormat="1" ht="12">
      <c r="M98" s="26"/>
      <c r="N98" s="12"/>
      <c r="O98" s="13"/>
    </row>
    <row r="99" spans="1:15" s="9" customFormat="1" ht="12">
      <c r="A99" s="27"/>
      <c r="B99" s="27"/>
      <c r="C99" s="27"/>
      <c r="D99" s="27"/>
      <c r="E99" s="27"/>
      <c r="F99" s="27"/>
      <c r="G99" s="27"/>
      <c r="H99" s="27"/>
      <c r="M99" s="26"/>
      <c r="N99" s="12"/>
      <c r="O99" s="13"/>
    </row>
    <row r="100" spans="1:15" s="9" customForma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M100" s="19"/>
      <c r="N100" s="13"/>
      <c r="O100" s="13"/>
    </row>
    <row r="101" spans="1:15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M101" s="28"/>
      <c r="N101" s="13"/>
      <c r="O101" s="13"/>
    </row>
    <row r="102" spans="1:15" s="9" customFormat="1" ht="1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M102" s="28"/>
      <c r="N102" s="13"/>
      <c r="O102" s="13"/>
    </row>
    <row r="103" spans="1:15" s="9" customFormat="1" ht="12">
      <c r="B103" s="10"/>
      <c r="C103" s="10"/>
      <c r="D103" s="10"/>
      <c r="E103" s="10"/>
      <c r="F103" s="10"/>
      <c r="G103" s="10"/>
      <c r="H103" s="10"/>
      <c r="I103" s="27"/>
      <c r="J103" s="27"/>
      <c r="K103" s="27"/>
      <c r="M103" s="28"/>
      <c r="N103" s="13"/>
      <c r="O103" s="13"/>
    </row>
    <row r="104" spans="1:15" s="9" customForma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M104"/>
      <c r="N104" s="12"/>
      <c r="O104" s="13"/>
    </row>
    <row r="105" spans="1:15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M105" s="12"/>
      <c r="N105" s="12"/>
      <c r="O105" s="13"/>
    </row>
    <row r="106" spans="1:15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M106" s="12"/>
      <c r="N106" s="12"/>
      <c r="O106" s="13"/>
    </row>
    <row r="107" spans="1:15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M107" s="12"/>
      <c r="N107" s="12"/>
      <c r="O107" s="13"/>
    </row>
    <row r="108" spans="1:15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M108" s="12"/>
      <c r="N108" s="12"/>
      <c r="O108" s="13"/>
    </row>
    <row r="109" spans="1:15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M109" s="12"/>
      <c r="N109" s="12"/>
      <c r="O109" s="13"/>
    </row>
    <row r="110" spans="1:15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M110" s="12"/>
      <c r="N110" s="12"/>
      <c r="O110" s="13"/>
    </row>
    <row r="111" spans="1:15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M111" s="12"/>
      <c r="N111" s="12"/>
      <c r="O111" s="13"/>
    </row>
    <row r="112" spans="1:15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M112" s="12"/>
      <c r="N112" s="12"/>
      <c r="O112" s="13"/>
    </row>
    <row r="113" spans="1:16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M113" s="12"/>
      <c r="N113" s="12"/>
      <c r="O113" s="13"/>
    </row>
    <row r="114" spans="1:16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M114" s="12"/>
      <c r="N114" s="12"/>
      <c r="O114" s="13"/>
    </row>
    <row r="115" spans="1:16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M115" s="12"/>
      <c r="N115" s="12"/>
      <c r="O115" s="13"/>
    </row>
    <row r="116" spans="1:16" s="9" customFormat="1" ht="1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M116" s="12"/>
      <c r="N116" s="12"/>
      <c r="O116" s="13"/>
    </row>
    <row r="117" spans="1:16" s="9" customFormat="1" ht="12">
      <c r="I117" s="10"/>
      <c r="J117" s="10"/>
      <c r="K117" s="10"/>
      <c r="M117" s="12"/>
      <c r="N117" s="12"/>
      <c r="O117" s="13"/>
    </row>
    <row r="118" spans="1:16" s="9" customFormat="1" ht="12">
      <c r="M118" s="12"/>
      <c r="N118" s="12"/>
      <c r="O118" s="13"/>
    </row>
    <row r="119" spans="1:16" s="7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M119" s="14"/>
      <c r="N119" s="14"/>
      <c r="O119" s="14"/>
    </row>
    <row r="120" spans="1:16" s="9" customFormat="1" ht="12">
      <c r="M120" s="12"/>
      <c r="N120" s="12"/>
      <c r="O120" s="12"/>
    </row>
    <row r="121" spans="1:16" s="11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N121" s="29"/>
      <c r="O121" s="29"/>
    </row>
    <row r="122" spans="1:16" s="9" customFormat="1" ht="12">
      <c r="M122" s="13"/>
      <c r="N122" s="13"/>
      <c r="O122" s="13"/>
    </row>
    <row r="123" spans="1:16" s="9" customFormat="1" ht="12">
      <c r="M123" s="12"/>
      <c r="N123" s="12"/>
      <c r="O123" s="12"/>
    </row>
    <row r="124" spans="1:16" s="9" customFormat="1" ht="12">
      <c r="M124" s="12"/>
      <c r="N124" s="12"/>
      <c r="O124" s="12"/>
    </row>
    <row r="125" spans="1:16" s="6" customForma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M125" s="30"/>
      <c r="N125" s="30"/>
      <c r="O125" s="30"/>
    </row>
    <row r="126" spans="1:16" s="9" customFormat="1" ht="12">
      <c r="M126" s="12"/>
      <c r="N126" s="12"/>
      <c r="O126" s="12"/>
    </row>
    <row r="127" spans="1:16" s="9" customFormat="1" ht="12"/>
    <row r="128" spans="1:16" s="9" customFormat="1" ht="12">
      <c r="M128" s="31"/>
      <c r="N128" s="31"/>
      <c r="O128" s="32"/>
      <c r="P128" s="32"/>
    </row>
    <row r="129" spans="1:16" s="9" customFormat="1" ht="12">
      <c r="M129" s="13"/>
      <c r="N129" s="13"/>
      <c r="O129" s="13"/>
      <c r="P129" s="13"/>
    </row>
    <row r="130" spans="1:16" s="9" customFormat="1" ht="12">
      <c r="M130" s="13"/>
      <c r="N130" s="13"/>
      <c r="O130" s="13"/>
      <c r="P130" s="13"/>
    </row>
    <row r="131" spans="1:16" s="9" customFormat="1" ht="12">
      <c r="M131" s="13"/>
      <c r="N131" s="13"/>
      <c r="O131" s="13"/>
      <c r="P131" s="13"/>
    </row>
    <row r="132" spans="1:16" s="9" customFormat="1" ht="12">
      <c r="B132" s="33"/>
      <c r="C132" s="33"/>
      <c r="D132" s="33"/>
      <c r="E132" s="33"/>
      <c r="F132" s="34"/>
      <c r="G132" s="34"/>
      <c r="H132" s="34"/>
      <c r="M132" s="13"/>
      <c r="N132" s="13"/>
      <c r="O132" s="13"/>
      <c r="P132" s="13"/>
    </row>
    <row r="133" spans="1:16" s="9" customFormat="1" ht="12">
      <c r="I133" s="34"/>
      <c r="J133" s="34"/>
      <c r="K133" s="35"/>
      <c r="M133" s="13"/>
      <c r="N133" s="13"/>
      <c r="O133" s="13"/>
      <c r="P133" s="13"/>
    </row>
    <row r="134" spans="1:16" s="9" customFormat="1" ht="12">
      <c r="M134" s="13"/>
      <c r="N134" s="13"/>
      <c r="O134" s="13"/>
      <c r="P134" s="13"/>
    </row>
    <row r="135" spans="1:16" s="9" customFormat="1" ht="12">
      <c r="M135" s="13"/>
      <c r="N135" s="13"/>
      <c r="O135" s="13"/>
      <c r="P135" s="13"/>
    </row>
    <row r="136" spans="1:16" s="6" customForma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0"/>
      <c r="N136" s="30"/>
      <c r="O136" s="30"/>
      <c r="P136" s="30"/>
    </row>
    <row r="137" spans="1:16" s="9" customFormat="1" ht="12"/>
    <row r="138" spans="1:16" s="6" customForma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6" s="9" customFormat="1" ht="18.75" customHeight="1"/>
    <row r="140" spans="1:16" s="9" customFormat="1" ht="12"/>
    <row r="141" spans="1:16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6" s="7" customForma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N142" s="36"/>
    </row>
    <row r="143" spans="1:16" s="9" customFormat="1" ht="12"/>
    <row r="144" spans="1:16" s="7" customForma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4"/>
    </row>
    <row r="145" spans="1:12" s="6" customFormat="1">
      <c r="A145" s="7"/>
      <c r="B145" s="41" t="s">
        <v>67</v>
      </c>
      <c r="C145" s="41"/>
      <c r="D145" s="42"/>
      <c r="E145" s="42"/>
      <c r="F145" s="43"/>
      <c r="G145" s="43"/>
      <c r="H145" s="43"/>
      <c r="I145" s="9"/>
      <c r="J145" s="9"/>
      <c r="K145" s="9"/>
      <c r="L145" s="9"/>
    </row>
    <row r="146" spans="1:12" s="6" customFormat="1">
      <c r="D146" s="8"/>
      <c r="E146" s="8"/>
      <c r="F146" s="43"/>
      <c r="G146" s="43"/>
      <c r="H146" s="43"/>
      <c r="I146" s="44"/>
      <c r="J146" s="45">
        <v>0</v>
      </c>
      <c r="K146" s="37"/>
    </row>
    <row r="147" spans="1:12" s="6" customFormat="1">
      <c r="D147" s="8"/>
      <c r="E147" s="8"/>
      <c r="F147" s="38"/>
      <c r="G147" s="38"/>
      <c r="H147" s="38"/>
      <c r="I147" s="44"/>
      <c r="J147" s="37"/>
      <c r="K147" s="37"/>
    </row>
    <row r="148" spans="1:12" s="6" customFormat="1">
      <c r="D148" s="8"/>
      <c r="E148" s="8"/>
      <c r="F148" s="38"/>
      <c r="G148" s="38"/>
      <c r="H148" s="38"/>
      <c r="I148" s="39"/>
      <c r="J148" s="2"/>
      <c r="K148" s="2"/>
    </row>
    <row r="149" spans="1:12" s="6" customFormat="1">
      <c r="D149" s="8"/>
      <c r="E149" s="8"/>
      <c r="F149" s="38"/>
      <c r="G149" s="38"/>
      <c r="H149" s="38"/>
      <c r="I149" s="39"/>
      <c r="J149" s="2"/>
      <c r="K149" s="2"/>
    </row>
    <row r="150" spans="1:12" s="6" customFormat="1">
      <c r="D150" s="8"/>
      <c r="E150" s="8"/>
      <c r="F150" s="38"/>
      <c r="G150" s="38"/>
      <c r="H150" s="38"/>
      <c r="I150" s="39"/>
      <c r="J150" s="2"/>
      <c r="K150" s="2"/>
    </row>
    <row r="151" spans="1:12" s="6" customFormat="1">
      <c r="A151" s="3"/>
      <c r="B151" s="3"/>
      <c r="C151" s="3"/>
      <c r="D151" s="5"/>
      <c r="E151" s="5"/>
      <c r="F151" s="38"/>
      <c r="G151" s="38"/>
      <c r="H151" s="38"/>
      <c r="I151" s="39"/>
      <c r="J151" s="2"/>
      <c r="K151" s="2"/>
    </row>
  </sheetData>
  <mergeCells count="41">
    <mergeCell ref="A1:H1"/>
    <mergeCell ref="A2:H2"/>
    <mergeCell ref="A13:D13"/>
    <mergeCell ref="A14:D14"/>
    <mergeCell ref="B3:D3"/>
    <mergeCell ref="B4:D4"/>
    <mergeCell ref="E4:H4"/>
    <mergeCell ref="E3:H3"/>
    <mergeCell ref="C7:D7"/>
    <mergeCell ref="C8:D8"/>
    <mergeCell ref="C9:D9"/>
    <mergeCell ref="C11:D11"/>
    <mergeCell ref="C12:D12"/>
    <mergeCell ref="A15:D15"/>
    <mergeCell ref="A16:D16"/>
    <mergeCell ref="C10:D10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A36:D36"/>
    <mergeCell ref="A37:D37"/>
    <mergeCell ref="A38:D38"/>
    <mergeCell ref="A56:D56"/>
    <mergeCell ref="A50:E50"/>
    <mergeCell ref="A49:D49"/>
    <mergeCell ref="B53:E53"/>
    <mergeCell ref="A46:D46"/>
    <mergeCell ref="A47:D47"/>
    <mergeCell ref="A51:D51"/>
    <mergeCell ref="A43:D43"/>
    <mergeCell ref="A44:D44"/>
    <mergeCell ref="A45:D45"/>
    <mergeCell ref="A39:D39"/>
    <mergeCell ref="A40:D40"/>
    <mergeCell ref="A41:D41"/>
  </mergeCells>
  <phoneticPr fontId="20" type="noConversion"/>
  <printOptions headings="1" gridLines="1"/>
  <pageMargins left="0.75" right="0.75" top="1" bottom="1" header="0.5" footer="0.5"/>
  <pageSetup scale="82" orientation="portrait" r:id="rId1"/>
  <headerFooter alignWithMargins="0">
    <oddFooter>Page &amp;P of &amp;N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Kavi Lal</cp:lastModifiedBy>
  <cp:lastPrinted>2018-02-20T19:16:43Z</cp:lastPrinted>
  <dcterms:created xsi:type="dcterms:W3CDTF">2002-10-24T15:58:58Z</dcterms:created>
  <dcterms:modified xsi:type="dcterms:W3CDTF">2020-01-15T19:29:11Z</dcterms:modified>
</cp:coreProperties>
</file>